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64\Desktop\Размещение\"/>
    </mc:Choice>
  </mc:AlternateContent>
  <bookViews>
    <workbookView xWindow="0" yWindow="0" windowWidth="28800" windowHeight="13065"/>
  </bookViews>
  <sheets>
    <sheet name="Долг 01.05.2020" sheetId="1" r:id="rId1"/>
  </sheets>
  <externalReferences>
    <externalReference r:id="rId2"/>
  </externalReferences>
  <definedNames>
    <definedName name="_xlnm.Print_Titles" localSheetId="0">'Долг 01.05.2020'!$6:$7</definedName>
    <definedName name="_xlnm.Print_Area" localSheetId="0">'Долг 01.05.2020'!$A$1:$K$101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1" i="1" l="1"/>
  <c r="J101" i="1"/>
  <c r="H101" i="1"/>
  <c r="I101" i="1" s="1"/>
  <c r="G101" i="1"/>
  <c r="F101" i="1"/>
  <c r="E101" i="1"/>
  <c r="D101" i="1"/>
  <c r="C101" i="1"/>
  <c r="B101" i="1"/>
  <c r="K100" i="1"/>
  <c r="J100" i="1"/>
  <c r="H100" i="1"/>
  <c r="G100" i="1"/>
  <c r="I100" i="1" s="1"/>
  <c r="F100" i="1"/>
  <c r="E100" i="1"/>
  <c r="D100" i="1"/>
  <c r="C100" i="1"/>
  <c r="B100" i="1"/>
  <c r="K99" i="1"/>
  <c r="J99" i="1"/>
  <c r="H99" i="1"/>
  <c r="I99" i="1" s="1"/>
  <c r="G99" i="1"/>
  <c r="F99" i="1"/>
  <c r="E99" i="1"/>
  <c r="D99" i="1"/>
  <c r="C99" i="1"/>
  <c r="B99" i="1"/>
  <c r="K98" i="1"/>
  <c r="J98" i="1"/>
  <c r="H98" i="1"/>
  <c r="G98" i="1"/>
  <c r="I98" i="1" s="1"/>
  <c r="F98" i="1"/>
  <c r="E98" i="1"/>
  <c r="C98" i="1"/>
  <c r="B98" i="1"/>
  <c r="D98" i="1" s="1"/>
  <c r="K97" i="1"/>
  <c r="J97" i="1"/>
  <c r="H97" i="1"/>
  <c r="G97" i="1"/>
  <c r="I97" i="1" s="1"/>
  <c r="F97" i="1"/>
  <c r="E97" i="1"/>
  <c r="D97" i="1"/>
  <c r="C97" i="1"/>
  <c r="B97" i="1"/>
  <c r="K96" i="1"/>
  <c r="J96" i="1"/>
  <c r="H96" i="1"/>
  <c r="I96" i="1" s="1"/>
  <c r="G96" i="1"/>
  <c r="F96" i="1"/>
  <c r="E96" i="1"/>
  <c r="C96" i="1"/>
  <c r="B96" i="1"/>
  <c r="D96" i="1" s="1"/>
  <c r="K95" i="1"/>
  <c r="J95" i="1"/>
  <c r="H95" i="1"/>
  <c r="I95" i="1" s="1"/>
  <c r="G95" i="1"/>
  <c r="F95" i="1"/>
  <c r="E95" i="1"/>
  <c r="C95" i="1"/>
  <c r="B95" i="1"/>
  <c r="D95" i="1" s="1"/>
  <c r="K94" i="1"/>
  <c r="J94" i="1"/>
  <c r="H94" i="1"/>
  <c r="G94" i="1"/>
  <c r="I94" i="1" s="1"/>
  <c r="F94" i="1"/>
  <c r="E94" i="1"/>
  <c r="D94" i="1"/>
  <c r="C94" i="1"/>
  <c r="B94" i="1"/>
  <c r="K93" i="1"/>
  <c r="J93" i="1"/>
  <c r="H93" i="1"/>
  <c r="I93" i="1" s="1"/>
  <c r="G93" i="1"/>
  <c r="F93" i="1"/>
  <c r="E93" i="1"/>
  <c r="D93" i="1"/>
  <c r="C93" i="1"/>
  <c r="B93" i="1"/>
  <c r="K92" i="1"/>
  <c r="J92" i="1"/>
  <c r="H92" i="1"/>
  <c r="G92" i="1"/>
  <c r="I92" i="1" s="1"/>
  <c r="F92" i="1"/>
  <c r="E92" i="1"/>
  <c r="C92" i="1"/>
  <c r="B92" i="1"/>
  <c r="D92" i="1" s="1"/>
  <c r="K91" i="1"/>
  <c r="J91" i="1"/>
  <c r="H91" i="1"/>
  <c r="G91" i="1"/>
  <c r="I91" i="1" s="1"/>
  <c r="F91" i="1"/>
  <c r="E91" i="1"/>
  <c r="D91" i="1"/>
  <c r="C91" i="1"/>
  <c r="B91" i="1"/>
  <c r="K90" i="1"/>
  <c r="J90" i="1"/>
  <c r="H90" i="1"/>
  <c r="G90" i="1"/>
  <c r="F90" i="1"/>
  <c r="E90" i="1"/>
  <c r="C90" i="1"/>
  <c r="B90" i="1"/>
  <c r="K89" i="1"/>
  <c r="J89" i="1"/>
  <c r="H89" i="1"/>
  <c r="G89" i="1"/>
  <c r="I89" i="1" s="1"/>
  <c r="F89" i="1"/>
  <c r="E89" i="1"/>
  <c r="D89" i="1"/>
  <c r="C89" i="1"/>
  <c r="B89" i="1"/>
  <c r="K88" i="1"/>
  <c r="J88" i="1"/>
  <c r="H88" i="1"/>
  <c r="I88" i="1" s="1"/>
  <c r="G88" i="1"/>
  <c r="F88" i="1"/>
  <c r="E88" i="1"/>
  <c r="D88" i="1"/>
  <c r="C88" i="1"/>
  <c r="B88" i="1"/>
  <c r="K87" i="1"/>
  <c r="J87" i="1"/>
  <c r="H87" i="1"/>
  <c r="G87" i="1"/>
  <c r="I87" i="1" s="1"/>
  <c r="F87" i="1"/>
  <c r="E87" i="1"/>
  <c r="C87" i="1"/>
  <c r="B87" i="1"/>
  <c r="D87" i="1" s="1"/>
  <c r="K86" i="1"/>
  <c r="J86" i="1"/>
  <c r="H86" i="1"/>
  <c r="G86" i="1"/>
  <c r="I86" i="1" s="1"/>
  <c r="F86" i="1"/>
  <c r="E86" i="1"/>
  <c r="D86" i="1"/>
  <c r="C86" i="1"/>
  <c r="B86" i="1"/>
  <c r="K85" i="1"/>
  <c r="J85" i="1"/>
  <c r="H85" i="1"/>
  <c r="I85" i="1" s="1"/>
  <c r="G85" i="1"/>
  <c r="F85" i="1"/>
  <c r="E85" i="1"/>
  <c r="C85" i="1"/>
  <c r="B85" i="1"/>
  <c r="D85" i="1" s="1"/>
  <c r="K84" i="1"/>
  <c r="J84" i="1"/>
  <c r="H84" i="1"/>
  <c r="I84" i="1" s="1"/>
  <c r="G84" i="1"/>
  <c r="F84" i="1"/>
  <c r="E84" i="1"/>
  <c r="C84" i="1"/>
  <c r="B84" i="1"/>
  <c r="D84" i="1" s="1"/>
  <c r="K83" i="1"/>
  <c r="J83" i="1"/>
  <c r="H83" i="1"/>
  <c r="G83" i="1"/>
  <c r="I83" i="1" s="1"/>
  <c r="F83" i="1"/>
  <c r="E83" i="1"/>
  <c r="D83" i="1"/>
  <c r="C83" i="1"/>
  <c r="B83" i="1"/>
  <c r="K82" i="1"/>
  <c r="J82" i="1"/>
  <c r="H82" i="1"/>
  <c r="I82" i="1" s="1"/>
  <c r="G82" i="1"/>
  <c r="F82" i="1"/>
  <c r="E82" i="1"/>
  <c r="D82" i="1"/>
  <c r="C82" i="1"/>
  <c r="B82" i="1"/>
  <c r="K81" i="1"/>
  <c r="J81" i="1"/>
  <c r="H81" i="1"/>
  <c r="G81" i="1"/>
  <c r="I81" i="1" s="1"/>
  <c r="F81" i="1"/>
  <c r="E81" i="1"/>
  <c r="C81" i="1"/>
  <c r="B81" i="1"/>
  <c r="D81" i="1" s="1"/>
  <c r="K80" i="1"/>
  <c r="J80" i="1"/>
  <c r="H80" i="1"/>
  <c r="G80" i="1"/>
  <c r="I80" i="1" s="1"/>
  <c r="F80" i="1"/>
  <c r="E80" i="1"/>
  <c r="D80" i="1"/>
  <c r="C80" i="1"/>
  <c r="B80" i="1"/>
  <c r="K79" i="1"/>
  <c r="J79" i="1"/>
  <c r="H79" i="1"/>
  <c r="G79" i="1"/>
  <c r="F79" i="1"/>
  <c r="E79" i="1"/>
  <c r="C79" i="1"/>
  <c r="B79" i="1"/>
  <c r="K78" i="1"/>
  <c r="J78" i="1"/>
  <c r="H78" i="1"/>
  <c r="G78" i="1"/>
  <c r="I78" i="1" s="1"/>
  <c r="F78" i="1"/>
  <c r="E78" i="1"/>
  <c r="D78" i="1"/>
  <c r="C78" i="1"/>
  <c r="B78" i="1"/>
  <c r="K77" i="1"/>
  <c r="J77" i="1"/>
  <c r="H77" i="1"/>
  <c r="I77" i="1" s="1"/>
  <c r="G77" i="1"/>
  <c r="F77" i="1"/>
  <c r="E77" i="1"/>
  <c r="D77" i="1"/>
  <c r="C77" i="1"/>
  <c r="B77" i="1"/>
  <c r="K76" i="1"/>
  <c r="J76" i="1"/>
  <c r="H76" i="1"/>
  <c r="G76" i="1"/>
  <c r="I76" i="1" s="1"/>
  <c r="F76" i="1"/>
  <c r="E76" i="1"/>
  <c r="C76" i="1"/>
  <c r="B76" i="1"/>
  <c r="D76" i="1" s="1"/>
  <c r="K75" i="1"/>
  <c r="J75" i="1"/>
  <c r="H75" i="1"/>
  <c r="G75" i="1"/>
  <c r="I75" i="1" s="1"/>
  <c r="F75" i="1"/>
  <c r="E75" i="1"/>
  <c r="D75" i="1"/>
  <c r="C75" i="1"/>
  <c r="B75" i="1"/>
  <c r="K74" i="1"/>
  <c r="J74" i="1"/>
  <c r="H74" i="1"/>
  <c r="I74" i="1" s="1"/>
  <c r="G74" i="1"/>
  <c r="F74" i="1"/>
  <c r="E74" i="1"/>
  <c r="C74" i="1"/>
  <c r="B74" i="1"/>
  <c r="D74" i="1" s="1"/>
  <c r="K73" i="1"/>
  <c r="J73" i="1"/>
  <c r="H73" i="1"/>
  <c r="I73" i="1" s="1"/>
  <c r="G73" i="1"/>
  <c r="F73" i="1"/>
  <c r="E73" i="1"/>
  <c r="C73" i="1"/>
  <c r="B73" i="1"/>
  <c r="D73" i="1" s="1"/>
  <c r="K72" i="1"/>
  <c r="J72" i="1"/>
  <c r="H72" i="1"/>
  <c r="G72" i="1"/>
  <c r="F72" i="1"/>
  <c r="E72" i="1"/>
  <c r="C72" i="1"/>
  <c r="B72" i="1"/>
  <c r="K71" i="1"/>
  <c r="J71" i="1"/>
  <c r="H71" i="1"/>
  <c r="G71" i="1"/>
  <c r="I71" i="1" s="1"/>
  <c r="F71" i="1"/>
  <c r="E71" i="1"/>
  <c r="C71" i="1"/>
  <c r="B71" i="1"/>
  <c r="D71" i="1" s="1"/>
  <c r="K70" i="1"/>
  <c r="J70" i="1"/>
  <c r="H70" i="1"/>
  <c r="G70" i="1"/>
  <c r="I70" i="1" s="1"/>
  <c r="F70" i="1"/>
  <c r="E70" i="1"/>
  <c r="D70" i="1"/>
  <c r="C70" i="1"/>
  <c r="B70" i="1"/>
  <c r="K69" i="1"/>
  <c r="J69" i="1"/>
  <c r="H69" i="1"/>
  <c r="I69" i="1" s="1"/>
  <c r="G69" i="1"/>
  <c r="F69" i="1"/>
  <c r="E69" i="1"/>
  <c r="C69" i="1"/>
  <c r="B69" i="1"/>
  <c r="D69" i="1" s="1"/>
  <c r="K68" i="1"/>
  <c r="J68" i="1"/>
  <c r="H68" i="1"/>
  <c r="I68" i="1" s="1"/>
  <c r="G68" i="1"/>
  <c r="F68" i="1"/>
  <c r="E68" i="1"/>
  <c r="C68" i="1"/>
  <c r="B68" i="1"/>
  <c r="D68" i="1" s="1"/>
  <c r="K67" i="1"/>
  <c r="J67" i="1"/>
  <c r="H67" i="1"/>
  <c r="G67" i="1"/>
  <c r="I67" i="1" s="1"/>
  <c r="F67" i="1"/>
  <c r="E67" i="1"/>
  <c r="D67" i="1"/>
  <c r="C67" i="1"/>
  <c r="B67" i="1"/>
  <c r="K66" i="1"/>
  <c r="J66" i="1"/>
  <c r="H66" i="1"/>
  <c r="I66" i="1" s="1"/>
  <c r="G66" i="1"/>
  <c r="F66" i="1"/>
  <c r="E66" i="1"/>
  <c r="D66" i="1"/>
  <c r="C66" i="1"/>
  <c r="B66" i="1"/>
  <c r="K65" i="1"/>
  <c r="J65" i="1"/>
  <c r="H65" i="1"/>
  <c r="G65" i="1"/>
  <c r="I65" i="1" s="1"/>
  <c r="F65" i="1"/>
  <c r="E65" i="1"/>
  <c r="C65" i="1"/>
  <c r="B65" i="1"/>
  <c r="D65" i="1" s="1"/>
  <c r="K64" i="1"/>
  <c r="J64" i="1"/>
  <c r="H64" i="1"/>
  <c r="G64" i="1"/>
  <c r="I64" i="1" s="1"/>
  <c r="F64" i="1"/>
  <c r="E64" i="1"/>
  <c r="D64" i="1"/>
  <c r="C64" i="1"/>
  <c r="B64" i="1"/>
  <c r="K63" i="1"/>
  <c r="J63" i="1"/>
  <c r="H63" i="1"/>
  <c r="I63" i="1" s="1"/>
  <c r="G63" i="1"/>
  <c r="F63" i="1"/>
  <c r="E63" i="1"/>
  <c r="C63" i="1"/>
  <c r="B63" i="1"/>
  <c r="D63" i="1" s="1"/>
  <c r="K62" i="1"/>
  <c r="J62" i="1"/>
  <c r="H62" i="1"/>
  <c r="I62" i="1" s="1"/>
  <c r="G62" i="1"/>
  <c r="F62" i="1"/>
  <c r="E62" i="1"/>
  <c r="C62" i="1"/>
  <c r="B62" i="1"/>
  <c r="D62" i="1" s="1"/>
  <c r="K61" i="1"/>
  <c r="J61" i="1"/>
  <c r="H61" i="1"/>
  <c r="G61" i="1"/>
  <c r="I61" i="1" s="1"/>
  <c r="F61" i="1"/>
  <c r="E61" i="1"/>
  <c r="D61" i="1"/>
  <c r="C61" i="1"/>
  <c r="B61" i="1"/>
  <c r="K60" i="1"/>
  <c r="J60" i="1"/>
  <c r="H60" i="1"/>
  <c r="I60" i="1" s="1"/>
  <c r="G60" i="1"/>
  <c r="F60" i="1"/>
  <c r="E60" i="1"/>
  <c r="D60" i="1"/>
  <c r="C60" i="1"/>
  <c r="B60" i="1"/>
  <c r="K59" i="1"/>
  <c r="J59" i="1"/>
  <c r="H59" i="1"/>
  <c r="G59" i="1"/>
  <c r="I59" i="1" s="1"/>
  <c r="F59" i="1"/>
  <c r="E59" i="1"/>
  <c r="C59" i="1"/>
  <c r="B59" i="1"/>
  <c r="D59" i="1" s="1"/>
  <c r="K58" i="1"/>
  <c r="J58" i="1"/>
  <c r="H58" i="1"/>
  <c r="G58" i="1"/>
  <c r="I58" i="1" s="1"/>
  <c r="F58" i="1"/>
  <c r="E58" i="1"/>
  <c r="D58" i="1"/>
  <c r="C58" i="1"/>
  <c r="B58" i="1"/>
  <c r="K57" i="1"/>
  <c r="J57" i="1"/>
  <c r="H57" i="1"/>
  <c r="G57" i="1"/>
  <c r="F57" i="1"/>
  <c r="E57" i="1"/>
  <c r="C57" i="1"/>
  <c r="B57" i="1"/>
  <c r="K56" i="1"/>
  <c r="J56" i="1"/>
  <c r="H56" i="1"/>
  <c r="G56" i="1"/>
  <c r="I56" i="1" s="1"/>
  <c r="F56" i="1"/>
  <c r="E56" i="1"/>
  <c r="D56" i="1"/>
  <c r="C56" i="1"/>
  <c r="B56" i="1"/>
  <c r="K55" i="1"/>
  <c r="J55" i="1"/>
  <c r="H55" i="1"/>
  <c r="I55" i="1" s="1"/>
  <c r="G55" i="1"/>
  <c r="F55" i="1"/>
  <c r="E55" i="1"/>
  <c r="D55" i="1"/>
  <c r="C55" i="1"/>
  <c r="B55" i="1"/>
  <c r="K54" i="1"/>
  <c r="J54" i="1"/>
  <c r="H54" i="1"/>
  <c r="G54" i="1"/>
  <c r="I54" i="1" s="1"/>
  <c r="F54" i="1"/>
  <c r="E54" i="1"/>
  <c r="C54" i="1"/>
  <c r="B54" i="1"/>
  <c r="D54" i="1" s="1"/>
  <c r="K53" i="1"/>
  <c r="J53" i="1"/>
  <c r="H53" i="1"/>
  <c r="G53" i="1"/>
  <c r="I53" i="1" s="1"/>
  <c r="F53" i="1"/>
  <c r="E53" i="1"/>
  <c r="D53" i="1"/>
  <c r="C53" i="1"/>
  <c r="B53" i="1"/>
  <c r="K52" i="1"/>
  <c r="J52" i="1"/>
  <c r="H52" i="1"/>
  <c r="I52" i="1" s="1"/>
  <c r="G52" i="1"/>
  <c r="F52" i="1"/>
  <c r="E52" i="1"/>
  <c r="C52" i="1"/>
  <c r="B52" i="1"/>
  <c r="D52" i="1" s="1"/>
  <c r="K51" i="1"/>
  <c r="J51" i="1"/>
  <c r="H51" i="1"/>
  <c r="I51" i="1" s="1"/>
  <c r="G51" i="1"/>
  <c r="F51" i="1"/>
  <c r="E51" i="1"/>
  <c r="C51" i="1"/>
  <c r="B51" i="1"/>
  <c r="D51" i="1" s="1"/>
  <c r="K50" i="1"/>
  <c r="J50" i="1"/>
  <c r="H50" i="1"/>
  <c r="G50" i="1"/>
  <c r="I50" i="1" s="1"/>
  <c r="F50" i="1"/>
  <c r="E50" i="1"/>
  <c r="D50" i="1"/>
  <c r="C50" i="1"/>
  <c r="B50" i="1"/>
  <c r="K49" i="1"/>
  <c r="J49" i="1"/>
  <c r="H49" i="1"/>
  <c r="G49" i="1"/>
  <c r="F49" i="1"/>
  <c r="E49" i="1"/>
  <c r="C49" i="1"/>
  <c r="B49" i="1"/>
  <c r="K48" i="1"/>
  <c r="J48" i="1"/>
  <c r="H48" i="1"/>
  <c r="G48" i="1"/>
  <c r="I48" i="1" s="1"/>
  <c r="F48" i="1"/>
  <c r="E48" i="1"/>
  <c r="D48" i="1"/>
  <c r="C48" i="1"/>
  <c r="B48" i="1"/>
  <c r="K47" i="1"/>
  <c r="J47" i="1"/>
  <c r="H47" i="1"/>
  <c r="I47" i="1" s="1"/>
  <c r="G47" i="1"/>
  <c r="F47" i="1"/>
  <c r="E47" i="1"/>
  <c r="C47" i="1"/>
  <c r="B47" i="1"/>
  <c r="D47" i="1" s="1"/>
  <c r="K46" i="1"/>
  <c r="J46" i="1"/>
  <c r="H46" i="1"/>
  <c r="I46" i="1" s="1"/>
  <c r="G46" i="1"/>
  <c r="F46" i="1"/>
  <c r="E46" i="1"/>
  <c r="C46" i="1"/>
  <c r="B46" i="1"/>
  <c r="D46" i="1" s="1"/>
  <c r="K45" i="1"/>
  <c r="J45" i="1"/>
  <c r="H45" i="1"/>
  <c r="G45" i="1"/>
  <c r="I45" i="1" s="1"/>
  <c r="F45" i="1"/>
  <c r="E45" i="1"/>
  <c r="D45" i="1"/>
  <c r="C45" i="1"/>
  <c r="B45" i="1"/>
  <c r="K44" i="1"/>
  <c r="J44" i="1"/>
  <c r="H44" i="1"/>
  <c r="I44" i="1" s="1"/>
  <c r="G44" i="1"/>
  <c r="F44" i="1"/>
  <c r="E44" i="1"/>
  <c r="D44" i="1"/>
  <c r="C44" i="1"/>
  <c r="B44" i="1"/>
  <c r="K43" i="1"/>
  <c r="J43" i="1"/>
  <c r="H43" i="1"/>
  <c r="G43" i="1"/>
  <c r="I43" i="1" s="1"/>
  <c r="F43" i="1"/>
  <c r="E43" i="1"/>
  <c r="C43" i="1"/>
  <c r="B43" i="1"/>
  <c r="D43" i="1" s="1"/>
  <c r="K42" i="1"/>
  <c r="J42" i="1"/>
  <c r="H42" i="1"/>
  <c r="G42" i="1"/>
  <c r="I42" i="1" s="1"/>
  <c r="F42" i="1"/>
  <c r="E42" i="1"/>
  <c r="D42" i="1"/>
  <c r="C42" i="1"/>
  <c r="B42" i="1"/>
  <c r="K41" i="1"/>
  <c r="J41" i="1"/>
  <c r="H41" i="1"/>
  <c r="I41" i="1" s="1"/>
  <c r="G41" i="1"/>
  <c r="F41" i="1"/>
  <c r="E41" i="1"/>
  <c r="C41" i="1"/>
  <c r="B41" i="1"/>
  <c r="D41" i="1" s="1"/>
  <c r="K40" i="1"/>
  <c r="J40" i="1"/>
  <c r="H40" i="1"/>
  <c r="G40" i="1"/>
  <c r="F40" i="1"/>
  <c r="E40" i="1"/>
  <c r="C40" i="1"/>
  <c r="B40" i="1"/>
  <c r="K39" i="1"/>
  <c r="J39" i="1"/>
  <c r="H39" i="1"/>
  <c r="I39" i="1" s="1"/>
  <c r="G39" i="1"/>
  <c r="F39" i="1"/>
  <c r="E39" i="1"/>
  <c r="D39" i="1"/>
  <c r="C39" i="1"/>
  <c r="B39" i="1"/>
  <c r="K38" i="1"/>
  <c r="J38" i="1"/>
  <c r="H38" i="1"/>
  <c r="G38" i="1"/>
  <c r="I38" i="1" s="1"/>
  <c r="F38" i="1"/>
  <c r="E38" i="1"/>
  <c r="C38" i="1"/>
  <c r="B38" i="1"/>
  <c r="D38" i="1" s="1"/>
  <c r="K37" i="1"/>
  <c r="J37" i="1"/>
  <c r="H37" i="1"/>
  <c r="G37" i="1"/>
  <c r="I37" i="1" s="1"/>
  <c r="F37" i="1"/>
  <c r="E37" i="1"/>
  <c r="D37" i="1"/>
  <c r="C37" i="1"/>
  <c r="B37" i="1"/>
  <c r="K36" i="1"/>
  <c r="J36" i="1"/>
  <c r="H36" i="1"/>
  <c r="I36" i="1" s="1"/>
  <c r="G36" i="1"/>
  <c r="F36" i="1"/>
  <c r="E36" i="1"/>
  <c r="C36" i="1"/>
  <c r="B36" i="1"/>
  <c r="D36" i="1" s="1"/>
  <c r="K35" i="1"/>
  <c r="J35" i="1"/>
  <c r="H35" i="1"/>
  <c r="I35" i="1" s="1"/>
  <c r="G35" i="1"/>
  <c r="F35" i="1"/>
  <c r="E35" i="1"/>
  <c r="C35" i="1"/>
  <c r="B35" i="1"/>
  <c r="D35" i="1" s="1"/>
  <c r="K34" i="1"/>
  <c r="J34" i="1"/>
  <c r="H34" i="1"/>
  <c r="G34" i="1"/>
  <c r="I34" i="1" s="1"/>
  <c r="F34" i="1"/>
  <c r="E34" i="1"/>
  <c r="D34" i="1"/>
  <c r="C34" i="1"/>
  <c r="B34" i="1"/>
  <c r="K33" i="1"/>
  <c r="J33" i="1"/>
  <c r="H33" i="1"/>
  <c r="I33" i="1" s="1"/>
  <c r="G33" i="1"/>
  <c r="F33" i="1"/>
  <c r="E33" i="1"/>
  <c r="D33" i="1"/>
  <c r="C33" i="1"/>
  <c r="B33" i="1"/>
  <c r="K32" i="1"/>
  <c r="J32" i="1"/>
  <c r="H32" i="1"/>
  <c r="G32" i="1"/>
  <c r="I32" i="1" s="1"/>
  <c r="F32" i="1"/>
  <c r="E32" i="1"/>
  <c r="C32" i="1"/>
  <c r="B32" i="1"/>
  <c r="D32" i="1" s="1"/>
  <c r="K31" i="1"/>
  <c r="J31" i="1"/>
  <c r="H31" i="1"/>
  <c r="G31" i="1"/>
  <c r="I31" i="1" s="1"/>
  <c r="F31" i="1"/>
  <c r="E31" i="1"/>
  <c r="D31" i="1"/>
  <c r="C31" i="1"/>
  <c r="B31" i="1"/>
  <c r="K30" i="1"/>
  <c r="J30" i="1"/>
  <c r="H30" i="1"/>
  <c r="I30" i="1" s="1"/>
  <c r="G30" i="1"/>
  <c r="F30" i="1"/>
  <c r="E30" i="1"/>
  <c r="C30" i="1"/>
  <c r="B30" i="1"/>
  <c r="D30" i="1" s="1"/>
  <c r="K29" i="1"/>
  <c r="J29" i="1"/>
  <c r="H29" i="1"/>
  <c r="I29" i="1" s="1"/>
  <c r="G29" i="1"/>
  <c r="F29" i="1"/>
  <c r="E29" i="1"/>
  <c r="C29" i="1"/>
  <c r="B29" i="1"/>
  <c r="D29" i="1" s="1"/>
  <c r="K28" i="1"/>
  <c r="J28" i="1"/>
  <c r="H28" i="1"/>
  <c r="G28" i="1"/>
  <c r="F28" i="1"/>
  <c r="E28" i="1"/>
  <c r="C28" i="1"/>
  <c r="B28" i="1"/>
  <c r="K27" i="1"/>
  <c r="J27" i="1"/>
  <c r="H27" i="1"/>
  <c r="G27" i="1"/>
  <c r="I27" i="1" s="1"/>
  <c r="F27" i="1"/>
  <c r="E27" i="1"/>
  <c r="C27" i="1"/>
  <c r="B27" i="1"/>
  <c r="D27" i="1" s="1"/>
  <c r="K26" i="1"/>
  <c r="J26" i="1"/>
  <c r="H26" i="1"/>
  <c r="G26" i="1"/>
  <c r="I26" i="1" s="1"/>
  <c r="F26" i="1"/>
  <c r="E26" i="1"/>
  <c r="D26" i="1"/>
  <c r="C26" i="1"/>
  <c r="B26" i="1"/>
  <c r="K25" i="1"/>
  <c r="J25" i="1"/>
  <c r="H25" i="1"/>
  <c r="I25" i="1" s="1"/>
  <c r="G25" i="1"/>
  <c r="F25" i="1"/>
  <c r="E25" i="1"/>
  <c r="C25" i="1"/>
  <c r="B25" i="1"/>
  <c r="D25" i="1" s="1"/>
  <c r="K24" i="1"/>
  <c r="J24" i="1"/>
  <c r="H24" i="1"/>
  <c r="I24" i="1" s="1"/>
  <c r="G24" i="1"/>
  <c r="F24" i="1"/>
  <c r="E24" i="1"/>
  <c r="C24" i="1"/>
  <c r="B24" i="1"/>
  <c r="D24" i="1" s="1"/>
  <c r="K23" i="1"/>
  <c r="J23" i="1"/>
  <c r="H23" i="1"/>
  <c r="G23" i="1"/>
  <c r="I23" i="1" s="1"/>
  <c r="F23" i="1"/>
  <c r="E23" i="1"/>
  <c r="D23" i="1"/>
  <c r="C23" i="1"/>
  <c r="B23" i="1"/>
  <c r="K22" i="1"/>
  <c r="J22" i="1"/>
  <c r="H22" i="1"/>
  <c r="I22" i="1" s="1"/>
  <c r="G22" i="1"/>
  <c r="F22" i="1"/>
  <c r="E22" i="1"/>
  <c r="D22" i="1"/>
  <c r="C22" i="1"/>
  <c r="B22" i="1"/>
  <c r="K21" i="1"/>
  <c r="J21" i="1"/>
  <c r="H21" i="1"/>
  <c r="G21" i="1"/>
  <c r="I21" i="1" s="1"/>
  <c r="F21" i="1"/>
  <c r="E21" i="1"/>
  <c r="C21" i="1"/>
  <c r="B21" i="1"/>
  <c r="D21" i="1" s="1"/>
  <c r="K20" i="1"/>
  <c r="J20" i="1"/>
  <c r="H20" i="1"/>
  <c r="G20" i="1"/>
  <c r="I20" i="1" s="1"/>
  <c r="F20" i="1"/>
  <c r="E20" i="1"/>
  <c r="D20" i="1"/>
  <c r="C20" i="1"/>
  <c r="B20" i="1"/>
  <c r="K19" i="1"/>
  <c r="J19" i="1"/>
  <c r="H19" i="1"/>
  <c r="I19" i="1" s="1"/>
  <c r="G19" i="1"/>
  <c r="F19" i="1"/>
  <c r="E19" i="1"/>
  <c r="C19" i="1"/>
  <c r="B19" i="1"/>
  <c r="D19" i="1" s="1"/>
  <c r="K18" i="1"/>
  <c r="J18" i="1"/>
  <c r="H18" i="1"/>
  <c r="I18" i="1" s="1"/>
  <c r="G18" i="1"/>
  <c r="F18" i="1"/>
  <c r="E18" i="1"/>
  <c r="C18" i="1"/>
  <c r="B18" i="1"/>
  <c r="D18" i="1" s="1"/>
  <c r="K17" i="1"/>
  <c r="J17" i="1"/>
  <c r="H17" i="1"/>
  <c r="G17" i="1"/>
  <c r="I17" i="1" s="1"/>
  <c r="F17" i="1"/>
  <c r="E17" i="1"/>
  <c r="D17" i="1"/>
  <c r="C17" i="1"/>
  <c r="B17" i="1"/>
  <c r="K16" i="1"/>
  <c r="J16" i="1"/>
  <c r="H16" i="1"/>
  <c r="I16" i="1" s="1"/>
  <c r="G16" i="1"/>
  <c r="F16" i="1"/>
  <c r="E16" i="1"/>
  <c r="D16" i="1"/>
  <c r="C16" i="1"/>
  <c r="B16" i="1"/>
  <c r="K15" i="1"/>
  <c r="J15" i="1"/>
  <c r="H15" i="1"/>
  <c r="G15" i="1"/>
  <c r="I15" i="1" s="1"/>
  <c r="F15" i="1"/>
  <c r="E15" i="1"/>
  <c r="C15" i="1"/>
  <c r="B15" i="1"/>
  <c r="D15" i="1" s="1"/>
  <c r="K14" i="1"/>
  <c r="J14" i="1"/>
  <c r="H14" i="1"/>
  <c r="G14" i="1"/>
  <c r="I14" i="1" s="1"/>
  <c r="F14" i="1"/>
  <c r="E14" i="1"/>
  <c r="D14" i="1"/>
  <c r="C14" i="1"/>
  <c r="B14" i="1"/>
  <c r="K13" i="1"/>
  <c r="J13" i="1"/>
  <c r="H13" i="1"/>
  <c r="I13" i="1" s="1"/>
  <c r="G13" i="1"/>
  <c r="F13" i="1"/>
  <c r="E13" i="1"/>
  <c r="C13" i="1"/>
  <c r="B13" i="1"/>
  <c r="D13" i="1" s="1"/>
  <c r="K12" i="1"/>
  <c r="J12" i="1"/>
  <c r="H12" i="1"/>
  <c r="I12" i="1" s="1"/>
  <c r="G12" i="1"/>
  <c r="F12" i="1"/>
  <c r="E12" i="1"/>
  <c r="C12" i="1"/>
  <c r="B12" i="1"/>
  <c r="D12" i="1" s="1"/>
  <c r="K11" i="1"/>
  <c r="J11" i="1"/>
  <c r="H11" i="1"/>
  <c r="G11" i="1"/>
  <c r="I11" i="1" s="1"/>
  <c r="F11" i="1"/>
  <c r="E11" i="1"/>
  <c r="D11" i="1"/>
  <c r="C11" i="1"/>
  <c r="B11" i="1"/>
  <c r="K10" i="1"/>
  <c r="J10" i="1"/>
  <c r="H10" i="1"/>
  <c r="I10" i="1" s="1"/>
  <c r="G10" i="1"/>
  <c r="F10" i="1"/>
  <c r="E10" i="1"/>
  <c r="D10" i="1"/>
  <c r="C10" i="1"/>
  <c r="B10" i="1"/>
  <c r="K9" i="1"/>
  <c r="J9" i="1"/>
  <c r="H9" i="1"/>
  <c r="G9" i="1"/>
  <c r="F9" i="1"/>
  <c r="E9" i="1"/>
  <c r="C9" i="1"/>
  <c r="B9" i="1"/>
  <c r="K8" i="1"/>
  <c r="J8" i="1"/>
  <c r="H8" i="1"/>
  <c r="I8" i="1" s="1"/>
  <c r="G8" i="1"/>
  <c r="F8" i="1"/>
  <c r="E8" i="1"/>
  <c r="C8" i="1"/>
  <c r="B8" i="1"/>
  <c r="D8" i="1" s="1"/>
</calcChain>
</file>

<file path=xl/sharedStrings.xml><?xml version="1.0" encoding="utf-8"?>
<sst xmlns="http://schemas.openxmlformats.org/spreadsheetml/2006/main" count="109" uniqueCount="108">
  <si>
    <t xml:space="preserve">Информация  о величине государственного и муниципального долга и уровне долговой нагрузки субъектов Российской Федерации на 1 мая 2020 года </t>
  </si>
  <si>
    <t>тыс. рублей</t>
  </si>
  <si>
    <t>Наименование региона</t>
  </si>
  <si>
    <t xml:space="preserve">Государственный долг субъектов Российской Федерации </t>
  </si>
  <si>
    <t>Налоговые и неналоговые доходы бюджетов субъектов РФ
(план на 01.05.2020)</t>
  </si>
  <si>
    <t>Отношение гос. долга к сумме налоговых и неналоговых доходов, %</t>
  </si>
  <si>
    <t>в т.ч.</t>
  </si>
  <si>
    <t xml:space="preserve">Долг муниципальных образований субъектов Российской Федерации  </t>
  </si>
  <si>
    <t>Налоговые и неналоговые доходы местных бюджетов
(план на 01.05.2020)</t>
  </si>
  <si>
    <t>Отношение мун. долга к сумме налоговых и неналоговых доходов, %</t>
  </si>
  <si>
    <t>Кредиты, полученные субъектом Российской Федерации от кредитных организаций, иностранных банков и международных финансовых организаций</t>
  </si>
  <si>
    <t>Бюджетные кредиты, привлеченные в бюджет субъекта Российской Федерации от других бюджетов бюджетной системы Российской Федерации</t>
  </si>
  <si>
    <t>Кредиты, полученные муниципальными образованиями от кредитных организаций</t>
  </si>
  <si>
    <t>Бюджетные кредиты, привлеченные в местные бюджеты от других бюджетов бюджетной системы Российской Федерации</t>
  </si>
  <si>
    <t xml:space="preserve">Российская Федерация </t>
  </si>
  <si>
    <t>Центральный ФО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</si>
  <si>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</si>
  <si>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</si>
  <si>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</si>
  <si>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</si>
  <si>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</si>
  <si>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</si>
  <si>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</si>
  <si>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</si>
  <si>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</si>
  <si>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</si>
  <si>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</si>
  <si>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</si>
  <si>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</si>
  <si>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</si>
  <si>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</si>
  <si>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</si>
  <si>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</si>
  <si>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</si>
  <si>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ФО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</si>
  <si>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</si>
  <si>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</si>
  <si>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</si>
  <si>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</si>
  <si>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</si>
  <si>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</si>
  <si>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</si>
  <si>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</si>
  <si>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</si>
  <si>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</si>
  <si>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АО</t>
  </si>
  <si>
    <t>Южный ФО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</si>
  <si>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</si>
  <si>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</si>
  <si>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</si>
  <si>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</si>
  <si>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</si>
  <si>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</si>
  <si>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</si>
  <si>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</si>
  <si>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ФО</t>
  </si>
  <si>
    <t>Республика Дагестан</t>
  </si>
  <si>
    <t>Республика Ингушетия</t>
  </si>
  <si>
    <t>Кабардино-Балкарская Респ.</t>
  </si>
  <si>
    <t>Карачаево-Черкесская Респ.</t>
  </si>
  <si>
    <t>Респ. Северная Осетия - Алания</t>
  </si>
  <si>
    <t>Чеченская Республика</t>
  </si>
  <si>
    <t>Ставропольский край</t>
  </si>
  <si>
    <t>Приволжский 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</si>
  <si>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</si>
  <si>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</si>
  <si>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</si>
  <si>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</si>
  <si>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</si>
  <si>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</si>
  <si>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</si>
  <si>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</si>
  <si>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</si>
  <si>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</si>
  <si>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</si>
  <si>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</si>
  <si>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</si>
  <si>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</si>
  <si>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</si>
  <si>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</si>
  <si>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</si>
  <si>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</si>
  <si>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</si>
  <si>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</si>
  <si>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</si>
  <si>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Сибирский ФО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</si>
  <si>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</si>
  <si>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</si>
  <si>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</si>
  <si>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</si>
  <si>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</si>
  <si>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</si>
  <si>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</si>
  <si>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</si>
  <si>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</si>
  <si>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</si>
  <si>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ФО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</si>
  <si>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</si>
  <si>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</si>
  <si>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</si>
  <si>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</si>
  <si>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</si>
  <si>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</si>
  <si>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</si>
  <si>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</si>
  <si>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</si>
  <si>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 область</t>
  </si>
  <si>
    <t>Чукотский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</si>
</sst>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1">
      <alignment horizontal="right"/>
    </xf>
    <xf numFmtId="0" fontId="6" fillId="0" borderId="0"/>
  </cellStyleXfs>
  <cellXfs count="45">
    <xf numFmtId="0" fontId="0" fillId="0" borderId="0" xfId="0"/>
    <xf numFmtId="4" fontId="2" fillId="2" borderId="0" xfId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center"/>
    </xf>
    <xf numFmtId="4" fontId="2" fillId="2" borderId="0" xfId="1" applyFont="1" applyFill="1" applyBorder="1">
      <alignment horizontal="right"/>
    </xf>
    <xf numFmtId="164" fontId="3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left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>
      <alignment horizontal="right"/>
    </xf>
    <xf numFmtId="49" fontId="4" fillId="2" borderId="5" xfId="1" applyNumberFormat="1" applyFont="1" applyFill="1" applyBorder="1" applyAlignment="1">
      <alignment horizontal="left" vertical="center" wrapText="1"/>
    </xf>
    <xf numFmtId="3" fontId="4" fillId="2" borderId="6" xfId="2" quotePrefix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>
      <alignment horizontal="right"/>
    </xf>
    <xf numFmtId="4" fontId="4" fillId="2" borderId="0" xfId="1" applyFont="1" applyFill="1" applyBorder="1">
      <alignment horizontal="right"/>
    </xf>
    <xf numFmtId="49" fontId="2" fillId="2" borderId="5" xfId="1" applyNumberFormat="1" applyFont="1" applyFill="1" applyBorder="1" applyAlignment="1">
      <alignment horizontal="left" vertical="center" wrapText="1" indent="1"/>
    </xf>
    <xf numFmtId="3" fontId="2" fillId="0" borderId="6" xfId="1" quotePrefix="1" applyNumberFormat="1" applyFont="1" applyBorder="1" applyAlignment="1">
      <alignment horizontal="center" vertical="center"/>
    </xf>
    <xf numFmtId="3" fontId="2" fillId="2" borderId="6" xfId="1" quotePrefix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6" xfId="2" quotePrefix="1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3" fontId="4" fillId="0" borderId="6" xfId="1" quotePrefix="1" applyNumberFormat="1" applyFont="1" applyBorder="1" applyAlignment="1">
      <alignment horizontal="center" vertical="center"/>
    </xf>
    <xf numFmtId="3" fontId="4" fillId="2" borderId="6" xfId="1" quotePrefix="1" applyNumberFormat="1" applyFont="1" applyFill="1" applyBorder="1" applyAlignment="1">
      <alignment horizontal="center" vertical="center"/>
    </xf>
    <xf numFmtId="3" fontId="1" fillId="2" borderId="6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left" vertical="center" wrapText="1" indent="1"/>
    </xf>
    <xf numFmtId="3" fontId="2" fillId="0" borderId="9" xfId="1" quotePrefix="1" applyNumberFormat="1" applyFont="1" applyBorder="1" applyAlignment="1">
      <alignment horizontal="center" vertical="center"/>
    </xf>
    <xf numFmtId="3" fontId="2" fillId="2" borderId="9" xfId="1" quotePrefix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9" xfId="2" quotePrefix="1" applyNumberFormat="1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1276-1\Users\1276\Desktop\&#1054;&#1055;\1.1)%20&#1055;&#1088;&#1077;&#1076;&#1086;&#1089;&#1090;&#1072;&#1074;&#1083;&#1077;&#1085;&#1080;&#1077;%20&#1080;&#1085;&#1092;&#1086;&#1088;&#1084;&#1072;&#1094;&#1080;&#1080;\&#1040;70-143)%20&#1044;&#1072;&#1085;&#1085;&#1099;&#1077;%20&#1091;&#1090;&#1086;&#1095;&#1085;&#1077;&#1085;&#1085;&#1086;&#1075;&#1086;%20&#1080;&#1089;&#1087;&#1086;&#1083;&#1085;&#1077;&#1085;&#1080;&#1103;%20&#1050;&#1041;&#1057;&#1056;&#1060;%20(&#1079;&#1072;&#1087;&#1088;&#1086;&#1089;%20&#1059;&#1055;&#1056;&#1060;,%20&#1077;&#1078;&#1077;&#1084;&#1077;&#1089;.%20&#1076;&#1086;%2010%20&#1095;&#1080;&#1089;&#1083;&#1072;%20&#1089;&#1083;&#1077;&#1076;.%20&#1084;&#1077;&#1089;&#1103;&#1094;&#1072;)\&#1059;&#1055;&#1056;&#1060;%20-%20&#1048;&#1057;&#1055;%20-%20&#1050;&#1054;&#1053;&#1057;&#1054;&#1051;&#1048;&#1044;&#1040;&#1062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"/>
      <sheetName val="Долговые книги"/>
      <sheetName val="Утверждено"/>
      <sheetName val="Свод 01.01.2020"/>
      <sheetName val="Долг 01.01.2020"/>
      <sheetName val="Свод на 01.01.20 (год)"/>
      <sheetName val="Долг на 01.01.20 (год)"/>
      <sheetName val="Свод 01.02.20"/>
      <sheetName val="Долг 01.02.20"/>
      <sheetName val="Свод 01.03.20"/>
      <sheetName val="Долг 01.03.20"/>
      <sheetName val="Свод 01.04.2020"/>
      <sheetName val="Долг 01.04.2020"/>
      <sheetName val="Свод 01.05.2020"/>
      <sheetName val="Долг 01.05.2020"/>
      <sheetName val="Свод 01.06.2020"/>
      <sheetName val="Долг 01.06.2020"/>
      <sheetName val="Свод 01.07.2020"/>
      <sheetName val="Долг 01.07.2020"/>
      <sheetName val="Свод 01.08.2020"/>
      <sheetName val="Долг 01.08.2020"/>
    </sheetNames>
    <sheetDataSet>
      <sheetData sheetId="0"/>
      <sheetData sheetId="1">
        <row r="4">
          <cell r="F4">
            <v>2086774244.3341398</v>
          </cell>
          <cell r="S4">
            <v>407749432.61407995</v>
          </cell>
          <cell r="AF4">
            <v>1009599179.2501398</v>
          </cell>
          <cell r="AS4">
            <v>364222195.29306</v>
          </cell>
          <cell r="BF4">
            <v>226214639.92303002</v>
          </cell>
          <cell r="BS4">
            <v>109562828.64080001</v>
          </cell>
        </row>
        <row r="5">
          <cell r="F5">
            <v>488515158.67212993</v>
          </cell>
          <cell r="S5">
            <v>123102130.56345999</v>
          </cell>
          <cell r="AF5">
            <v>196215484.25979996</v>
          </cell>
          <cell r="AS5">
            <v>81629061.456550002</v>
          </cell>
          <cell r="BF5">
            <v>67441754.505329996</v>
          </cell>
          <cell r="BS5">
            <v>12639447.207219999</v>
          </cell>
        </row>
        <row r="6">
          <cell r="F6">
            <v>26715471.809039999</v>
          </cell>
          <cell r="S6">
            <v>1194260</v>
          </cell>
          <cell r="AF6">
            <v>9083620.5901699997</v>
          </cell>
          <cell r="AS6">
            <v>4103994.4</v>
          </cell>
          <cell r="BF6">
            <v>2815000</v>
          </cell>
          <cell r="BS6">
            <v>968000</v>
          </cell>
        </row>
        <row r="7">
          <cell r="F7">
            <v>6945012.69178</v>
          </cell>
          <cell r="AF7">
            <v>6945012.69178</v>
          </cell>
          <cell r="AS7">
            <v>2474011.17869</v>
          </cell>
          <cell r="BF7">
            <v>2021287.2749999999</v>
          </cell>
          <cell r="BS7">
            <v>340000</v>
          </cell>
        </row>
        <row r="8">
          <cell r="F8">
            <v>3891886.9746699999</v>
          </cell>
          <cell r="AF8">
            <v>3891886.9746699999</v>
          </cell>
          <cell r="AS8">
            <v>3274120.95377</v>
          </cell>
          <cell r="BF8">
            <v>770306.77800000005</v>
          </cell>
          <cell r="BS8">
            <v>2482994.2552499999</v>
          </cell>
        </row>
        <row r="9">
          <cell r="F9">
            <v>17667231.245650001</v>
          </cell>
          <cell r="AF9">
            <v>17667231.245650001</v>
          </cell>
          <cell r="AS9">
            <v>4676508.8443900002</v>
          </cell>
          <cell r="BF9">
            <v>3367329.5176200001</v>
          </cell>
          <cell r="BS9">
            <v>1309179.3267699999</v>
          </cell>
        </row>
        <row r="10">
          <cell r="F10">
            <v>11314590.42362</v>
          </cell>
          <cell r="S10">
            <v>3413173.6429400002</v>
          </cell>
          <cell r="AF10">
            <v>7901416.7806799999</v>
          </cell>
          <cell r="AS10">
            <v>2519170.9569899999</v>
          </cell>
          <cell r="BF10">
            <v>2117542.44</v>
          </cell>
          <cell r="BS10">
            <v>399129.91699</v>
          </cell>
        </row>
        <row r="11">
          <cell r="F11">
            <v>28198582.278749999</v>
          </cell>
          <cell r="AF11">
            <v>27048374.14875</v>
          </cell>
          <cell r="AS11">
            <v>2795810</v>
          </cell>
          <cell r="BF11">
            <v>2794610</v>
          </cell>
          <cell r="BS11">
            <v>1200</v>
          </cell>
        </row>
        <row r="12">
          <cell r="F12">
            <v>18138665.928769998</v>
          </cell>
          <cell r="S12">
            <v>6899000</v>
          </cell>
          <cell r="AF12">
            <v>11239665.92877</v>
          </cell>
          <cell r="AS12">
            <v>5763467.2649599994</v>
          </cell>
          <cell r="BF12">
            <v>5025827.5999999996</v>
          </cell>
          <cell r="BS12">
            <v>736109.66495999997</v>
          </cell>
        </row>
        <row r="13">
          <cell r="F13">
            <v>9226652.6942400001</v>
          </cell>
          <cell r="AF13">
            <v>8056652.6942400001</v>
          </cell>
          <cell r="AS13">
            <v>2916075.4873600001</v>
          </cell>
          <cell r="BF13">
            <v>2092898.53</v>
          </cell>
          <cell r="BS13">
            <v>823176.95736</v>
          </cell>
        </row>
        <row r="14">
          <cell r="F14">
            <v>13122416.798730001</v>
          </cell>
          <cell r="AF14">
            <v>8132672.7987299999</v>
          </cell>
          <cell r="AS14">
            <v>2935825.1565200002</v>
          </cell>
          <cell r="BF14">
            <v>2338500</v>
          </cell>
          <cell r="BS14">
            <v>490407.39</v>
          </cell>
        </row>
        <row r="15">
          <cell r="F15">
            <v>167977826.21653</v>
          </cell>
          <cell r="S15">
            <v>70830072</v>
          </cell>
          <cell r="AF15">
            <v>14397754.216530001</v>
          </cell>
          <cell r="AS15">
            <v>19310055.939269997</v>
          </cell>
          <cell r="BF15">
            <v>17509574.129999999</v>
          </cell>
          <cell r="BS15">
            <v>844800</v>
          </cell>
        </row>
        <row r="16">
          <cell r="F16">
            <v>17824680.37153</v>
          </cell>
          <cell r="S16">
            <v>6586989.4205200002</v>
          </cell>
          <cell r="AF16">
            <v>6237690.95101</v>
          </cell>
          <cell r="AS16">
            <v>2767269.2923399997</v>
          </cell>
          <cell r="BF16">
            <v>2630798.3923399998</v>
          </cell>
          <cell r="BS16">
            <v>136470.9</v>
          </cell>
        </row>
        <row r="17">
          <cell r="F17">
            <v>20295668.657530002</v>
          </cell>
          <cell r="S17">
            <v>7584700</v>
          </cell>
          <cell r="AF17">
            <v>12710968.65753</v>
          </cell>
          <cell r="AS17">
            <v>2174575.9387699999</v>
          </cell>
          <cell r="BF17">
            <v>1558137.4423700001</v>
          </cell>
          <cell r="BS17">
            <v>616438.49639999995</v>
          </cell>
        </row>
        <row r="18">
          <cell r="F18">
            <v>28417451.194729999</v>
          </cell>
          <cell r="S18">
            <v>8400000</v>
          </cell>
          <cell r="AF18">
            <v>20017451.194729999</v>
          </cell>
          <cell r="AS18">
            <v>3703742.3674600003</v>
          </cell>
          <cell r="BF18">
            <v>3072106.1</v>
          </cell>
          <cell r="BS18">
            <v>631636.26746</v>
          </cell>
        </row>
        <row r="19">
          <cell r="F19">
            <v>19024425.668200001</v>
          </cell>
          <cell r="S19">
            <v>4185935.5</v>
          </cell>
          <cell r="AF19">
            <v>6738490.1682000002</v>
          </cell>
          <cell r="AS19">
            <v>3283857.3</v>
          </cell>
          <cell r="BF19">
            <v>3072607.3</v>
          </cell>
          <cell r="BS19">
            <v>211250</v>
          </cell>
        </row>
        <row r="20">
          <cell r="F20">
            <v>13500263.3794</v>
          </cell>
          <cell r="AF20">
            <v>13500262.8794</v>
          </cell>
          <cell r="AS20">
            <v>2836714.2</v>
          </cell>
          <cell r="BF20">
            <v>2579604</v>
          </cell>
          <cell r="BS20">
            <v>257110.2</v>
          </cell>
        </row>
        <row r="21">
          <cell r="F21">
            <v>15953756.4</v>
          </cell>
          <cell r="S21">
            <v>7200000</v>
          </cell>
          <cell r="AF21">
            <v>8753756.4000000004</v>
          </cell>
          <cell r="AS21">
            <v>6720406.8480000002</v>
          </cell>
          <cell r="BF21">
            <v>5367700</v>
          </cell>
          <cell r="BS21">
            <v>1352706.848</v>
          </cell>
        </row>
        <row r="22">
          <cell r="F22">
            <v>40300575.938960001</v>
          </cell>
          <cell r="S22">
            <v>6808000</v>
          </cell>
          <cell r="AF22">
            <v>13892575.938960001</v>
          </cell>
          <cell r="AS22">
            <v>9373455.3280299995</v>
          </cell>
          <cell r="BF22">
            <v>8307925</v>
          </cell>
          <cell r="BS22">
            <v>1038836.9840300001</v>
          </cell>
        </row>
        <row r="23">
          <cell r="F23">
            <v>30000000</v>
          </cell>
          <cell r="AS23">
            <v>0</v>
          </cell>
          <cell r="BF23">
            <v>0</v>
          </cell>
          <cell r="BS23">
            <v>0</v>
          </cell>
        </row>
        <row r="24">
          <cell r="F24">
            <v>211607103.31831002</v>
          </cell>
          <cell r="S24">
            <v>30446514.899999999</v>
          </cell>
          <cell r="AF24">
            <v>99392113.192900017</v>
          </cell>
          <cell r="AS24">
            <v>27196191.208009999</v>
          </cell>
          <cell r="BF24">
            <v>18236228.55638</v>
          </cell>
          <cell r="BS24">
            <v>7905396.7236599997</v>
          </cell>
        </row>
        <row r="25">
          <cell r="F25">
            <v>17710070.00409</v>
          </cell>
          <cell r="S25">
            <v>3400000</v>
          </cell>
          <cell r="AF25">
            <v>12011660.229970001</v>
          </cell>
          <cell r="AS25">
            <v>3589618.4523799997</v>
          </cell>
          <cell r="BF25">
            <v>3065901.4443799998</v>
          </cell>
          <cell r="BS25">
            <v>523717.00799999997</v>
          </cell>
        </row>
        <row r="26">
          <cell r="F26">
            <v>23964755.577579997</v>
          </cell>
          <cell r="AF26">
            <v>6850592.9184999997</v>
          </cell>
          <cell r="AS26">
            <v>2259025.0120000001</v>
          </cell>
          <cell r="BF26">
            <v>1410791.2120000001</v>
          </cell>
          <cell r="BS26">
            <v>848233.8</v>
          </cell>
        </row>
        <row r="27">
          <cell r="F27">
            <v>30364530.71508</v>
          </cell>
          <cell r="S27">
            <v>10200000</v>
          </cell>
          <cell r="AF27">
            <v>20164530.71508</v>
          </cell>
          <cell r="AS27">
            <v>3784711.3650000002</v>
          </cell>
          <cell r="BF27">
            <v>2585365.7000000002</v>
          </cell>
          <cell r="BS27">
            <v>1199345.665</v>
          </cell>
        </row>
        <row r="28">
          <cell r="F28">
            <v>15714000.777590001</v>
          </cell>
          <cell r="AF28">
            <v>15609539.0173</v>
          </cell>
          <cell r="AS28">
            <v>2303478.9458300001</v>
          </cell>
          <cell r="BF28">
            <v>1895000</v>
          </cell>
          <cell r="BS28">
            <v>121184.1</v>
          </cell>
        </row>
        <row r="29">
          <cell r="F29">
            <v>18271056.358820003</v>
          </cell>
          <cell r="AF29">
            <v>13231531.899900001</v>
          </cell>
          <cell r="AS29">
            <v>5773616.8547200002</v>
          </cell>
          <cell r="BF29">
            <v>4063732.9</v>
          </cell>
          <cell r="BS29">
            <v>1354434.3303499999</v>
          </cell>
        </row>
        <row r="30">
          <cell r="F30">
            <v>2805212.2659799997</v>
          </cell>
          <cell r="AF30">
            <v>2693295.6929799998</v>
          </cell>
          <cell r="AS30">
            <v>615653.33299999998</v>
          </cell>
          <cell r="BF30">
            <v>14464</v>
          </cell>
          <cell r="BS30">
            <v>440037.76</v>
          </cell>
        </row>
        <row r="31">
          <cell r="F31">
            <v>14288911.019169999</v>
          </cell>
          <cell r="S31">
            <v>0</v>
          </cell>
          <cell r="AF31">
            <v>13788911.019169999</v>
          </cell>
          <cell r="AS31">
            <v>4133144.1702800002</v>
          </cell>
          <cell r="BF31">
            <v>1923600</v>
          </cell>
          <cell r="BS31">
            <v>2071565.4453100001</v>
          </cell>
        </row>
        <row r="32">
          <cell r="F32">
            <v>15529866.6</v>
          </cell>
          <cell r="S32">
            <v>5592817.9000000004</v>
          </cell>
          <cell r="AF32">
            <v>9937048.6999999993</v>
          </cell>
          <cell r="AS32">
            <v>3621987.44</v>
          </cell>
          <cell r="BF32">
            <v>2647373.2999999998</v>
          </cell>
          <cell r="BS32">
            <v>974614.14</v>
          </cell>
        </row>
        <row r="33">
          <cell r="F33">
            <v>16358700</v>
          </cell>
          <cell r="S33">
            <v>11253697</v>
          </cell>
          <cell r="AF33">
            <v>5105003</v>
          </cell>
          <cell r="AS33">
            <v>1047955.6348</v>
          </cell>
          <cell r="BF33">
            <v>620000</v>
          </cell>
          <cell r="BS33">
            <v>315264.47499999998</v>
          </cell>
        </row>
        <row r="34">
          <cell r="F34">
            <v>55000000</v>
          </cell>
          <cell r="AS34">
            <v>10000</v>
          </cell>
          <cell r="BF34">
            <v>10000</v>
          </cell>
        </row>
        <row r="35">
          <cell r="F35">
            <v>1600000</v>
          </cell>
          <cell r="AS35">
            <v>57000</v>
          </cell>
          <cell r="BF35">
            <v>0</v>
          </cell>
          <cell r="BS35">
            <v>57000</v>
          </cell>
        </row>
        <row r="36">
          <cell r="F36">
            <v>190453326.88800001</v>
          </cell>
          <cell r="S36">
            <v>37269245.799999997</v>
          </cell>
          <cell r="AF36">
            <v>111934081.088</v>
          </cell>
          <cell r="AS36">
            <v>33885469.33055</v>
          </cell>
          <cell r="BF36">
            <v>21652158.316569999</v>
          </cell>
          <cell r="BS36">
            <v>11198458.169050001</v>
          </cell>
        </row>
        <row r="37">
          <cell r="F37">
            <v>3702082.7</v>
          </cell>
          <cell r="S37">
            <v>2000000</v>
          </cell>
          <cell r="AF37">
            <v>1702082.7000000002</v>
          </cell>
          <cell r="AS37">
            <v>1429130.14897</v>
          </cell>
          <cell r="BF37">
            <v>428873.66671999998</v>
          </cell>
          <cell r="BS37">
            <v>1000256.48225</v>
          </cell>
        </row>
        <row r="38">
          <cell r="F38">
            <v>4984214.5527900001</v>
          </cell>
          <cell r="S38">
            <v>2820000</v>
          </cell>
          <cell r="AF38">
            <v>2164214.5527900001</v>
          </cell>
          <cell r="AS38">
            <v>563571.50600000005</v>
          </cell>
          <cell r="BF38">
            <v>130000</v>
          </cell>
          <cell r="BS38">
            <v>433571.50599999999</v>
          </cell>
        </row>
        <row r="39">
          <cell r="F39">
            <v>3451443.1570000001</v>
          </cell>
          <cell r="AF39">
            <v>3451443.1570000001</v>
          </cell>
          <cell r="AS39">
            <v>0</v>
          </cell>
          <cell r="BF39">
            <v>0</v>
          </cell>
        </row>
        <row r="40">
          <cell r="F40">
            <v>88821651.653490007</v>
          </cell>
          <cell r="AF40">
            <v>58821651.653489999</v>
          </cell>
          <cell r="AS40">
            <v>14785483.41965</v>
          </cell>
          <cell r="BF40">
            <v>6987948.0585700003</v>
          </cell>
          <cell r="BS40">
            <v>7750307.3110999996</v>
          </cell>
        </row>
        <row r="41">
          <cell r="F41">
            <v>13695680.699999999</v>
          </cell>
          <cell r="AF41">
            <v>13695680.699999999</v>
          </cell>
          <cell r="AS41">
            <v>2099248.7516299998</v>
          </cell>
          <cell r="BF41">
            <v>1873498.4246</v>
          </cell>
          <cell r="BS41">
            <v>225749.19902999999</v>
          </cell>
        </row>
        <row r="42">
          <cell r="F42">
            <v>47023812.914889999</v>
          </cell>
          <cell r="S42">
            <v>14500000</v>
          </cell>
          <cell r="AF42">
            <v>21273812.914889999</v>
          </cell>
          <cell r="AS42">
            <v>9462851.3033099994</v>
          </cell>
          <cell r="BF42">
            <v>8566914</v>
          </cell>
          <cell r="BS42">
            <v>83950</v>
          </cell>
        </row>
        <row r="43">
          <cell r="F43">
            <v>28774441.209830001</v>
          </cell>
          <cell r="S43">
            <v>17949245.800000001</v>
          </cell>
          <cell r="AF43">
            <v>10825195.40983</v>
          </cell>
          <cell r="AS43">
            <v>5545184.2009899998</v>
          </cell>
          <cell r="BF43">
            <v>3664924.1666799998</v>
          </cell>
          <cell r="BS43">
            <v>1704623.6706699999</v>
          </cell>
        </row>
        <row r="44">
          <cell r="AS44">
            <v>0</v>
          </cell>
          <cell r="BF44">
            <v>0</v>
          </cell>
        </row>
        <row r="45">
          <cell r="F45">
            <v>60989809.916779995</v>
          </cell>
          <cell r="AF45">
            <v>52796093.701849997</v>
          </cell>
          <cell r="AS45">
            <v>7970938.7814600002</v>
          </cell>
          <cell r="BF45">
            <v>3796930.7480000001</v>
          </cell>
          <cell r="BS45">
            <v>4086617.8713400001</v>
          </cell>
        </row>
        <row r="46">
          <cell r="F46">
            <v>8810540.0017799996</v>
          </cell>
          <cell r="AF46">
            <v>8810540.0017799996</v>
          </cell>
          <cell r="AS46">
            <v>2684635.1</v>
          </cell>
          <cell r="BF46">
            <v>0</v>
          </cell>
          <cell r="BS46">
            <v>2602716.2000000002</v>
          </cell>
        </row>
        <row r="47">
          <cell r="F47">
            <v>2026206.9</v>
          </cell>
          <cell r="AF47">
            <v>2026206.9</v>
          </cell>
          <cell r="AS47">
            <v>0</v>
          </cell>
          <cell r="BF47">
            <v>0</v>
          </cell>
        </row>
        <row r="48">
          <cell r="F48">
            <v>7830687.2733500004</v>
          </cell>
          <cell r="AF48">
            <v>7461903.37335</v>
          </cell>
          <cell r="AS48">
            <v>0</v>
          </cell>
          <cell r="BF48">
            <v>0</v>
          </cell>
          <cell r="BS48">
            <v>0</v>
          </cell>
        </row>
        <row r="49">
          <cell r="F49">
            <v>5153937.2594999997</v>
          </cell>
          <cell r="AF49">
            <v>3329004.9445699998</v>
          </cell>
          <cell r="AS49">
            <v>238619.45254</v>
          </cell>
          <cell r="BF49">
            <v>8000</v>
          </cell>
          <cell r="BS49">
            <v>230619.45254</v>
          </cell>
        </row>
        <row r="50">
          <cell r="F50">
            <v>8667002.9082200006</v>
          </cell>
          <cell r="AF50">
            <v>8667002.9082200006</v>
          </cell>
          <cell r="AS50">
            <v>1326094.8</v>
          </cell>
          <cell r="BF50">
            <v>502163</v>
          </cell>
          <cell r="BS50">
            <v>823931.8</v>
          </cell>
        </row>
        <row r="51">
          <cell r="F51">
            <v>4487006.2383200005</v>
          </cell>
          <cell r="AF51">
            <v>3787006.23832</v>
          </cell>
          <cell r="AS51">
            <v>80655.342799999999</v>
          </cell>
          <cell r="BF51">
            <v>0</v>
          </cell>
          <cell r="BS51">
            <v>80655.342799999999</v>
          </cell>
        </row>
        <row r="52">
          <cell r="F52">
            <v>24014429.335609999</v>
          </cell>
          <cell r="AF52">
            <v>18714429.335609999</v>
          </cell>
          <cell r="AS52">
            <v>3640934.0861200001</v>
          </cell>
          <cell r="BF52">
            <v>3286767.7480000001</v>
          </cell>
          <cell r="BS52">
            <v>348695.076</v>
          </cell>
        </row>
        <row r="53">
          <cell r="F53">
            <v>491610245.91453999</v>
          </cell>
          <cell r="S53">
            <v>87583509.230620012</v>
          </cell>
          <cell r="AF53">
            <v>282448979.28442997</v>
          </cell>
          <cell r="AS53">
            <v>111491759.31551</v>
          </cell>
          <cell r="BF53">
            <v>59423505.560259998</v>
          </cell>
          <cell r="BS53">
            <v>46231143.07201001</v>
          </cell>
        </row>
        <row r="54">
          <cell r="F54">
            <v>13526064.46923</v>
          </cell>
          <cell r="AF54">
            <v>12026064.46923</v>
          </cell>
          <cell r="AS54">
            <v>10784579.8662</v>
          </cell>
          <cell r="BF54">
            <v>3966508</v>
          </cell>
          <cell r="BS54">
            <v>6234415.8530799998</v>
          </cell>
        </row>
        <row r="55">
          <cell r="F55">
            <v>13149960.97848</v>
          </cell>
          <cell r="S55">
            <v>4550825.45</v>
          </cell>
          <cell r="AF55">
            <v>6599135.5284799999</v>
          </cell>
          <cell r="AS55">
            <v>351380</v>
          </cell>
          <cell r="BF55">
            <v>243700</v>
          </cell>
          <cell r="BS55">
            <v>85600</v>
          </cell>
        </row>
        <row r="56">
          <cell r="F56">
            <v>50765278.626189999</v>
          </cell>
          <cell r="S56">
            <v>19285000</v>
          </cell>
          <cell r="AF56">
            <v>27080278.626189999</v>
          </cell>
          <cell r="AS56">
            <v>7085890.9111299999</v>
          </cell>
          <cell r="BF56">
            <v>2231400</v>
          </cell>
          <cell r="BS56">
            <v>4854490.9111299999</v>
          </cell>
        </row>
        <row r="57">
          <cell r="F57">
            <v>95726740.968999997</v>
          </cell>
          <cell r="AF57">
            <v>84297317.557999998</v>
          </cell>
          <cell r="AS57">
            <v>29128497.737709999</v>
          </cell>
          <cell r="BF57">
            <v>4080000</v>
          </cell>
          <cell r="BS57">
            <v>25047663.41908</v>
          </cell>
        </row>
        <row r="58">
          <cell r="F58">
            <v>49942551.107129999</v>
          </cell>
          <cell r="S58">
            <v>17450000</v>
          </cell>
          <cell r="AF58">
            <v>25192551.107129999</v>
          </cell>
          <cell r="AS58">
            <v>6302634.97829</v>
          </cell>
          <cell r="BF58">
            <v>6113329.2211100003</v>
          </cell>
          <cell r="BS58">
            <v>189305.75717999999</v>
          </cell>
        </row>
        <row r="59">
          <cell r="F59">
            <v>7041987.2362599997</v>
          </cell>
          <cell r="AF59">
            <v>6973487.2362599997</v>
          </cell>
          <cell r="AS59">
            <v>2076166.54</v>
          </cell>
          <cell r="BF59">
            <v>1695241.54</v>
          </cell>
          <cell r="BS59">
            <v>333000</v>
          </cell>
        </row>
        <row r="60">
          <cell r="F60">
            <v>8022738.1876999997</v>
          </cell>
          <cell r="S60">
            <v>0</v>
          </cell>
          <cell r="AF60">
            <v>8022738.1876999997</v>
          </cell>
          <cell r="AS60">
            <v>236973.75766999999</v>
          </cell>
          <cell r="BF60">
            <v>0</v>
          </cell>
          <cell r="BS60">
            <v>236973.75766999999</v>
          </cell>
        </row>
        <row r="61">
          <cell r="F61">
            <v>25284731.419879999</v>
          </cell>
          <cell r="S61">
            <v>7311716.25</v>
          </cell>
          <cell r="AF61">
            <v>17973014.169879999</v>
          </cell>
          <cell r="AS61">
            <v>3861657.9579999996</v>
          </cell>
          <cell r="BF61">
            <v>3749578.19</v>
          </cell>
          <cell r="BS61">
            <v>94025.400000000009</v>
          </cell>
        </row>
        <row r="62">
          <cell r="F62">
            <v>62039705.71305</v>
          </cell>
          <cell r="AF62">
            <v>18954967.46305</v>
          </cell>
          <cell r="AS62">
            <v>15376747.00929</v>
          </cell>
          <cell r="BF62">
            <v>7577892.0399799999</v>
          </cell>
          <cell r="BS62">
            <v>2792209</v>
          </cell>
        </row>
        <row r="63">
          <cell r="F63">
            <v>22052784.672540002</v>
          </cell>
          <cell r="AF63">
            <v>12392939.622540001</v>
          </cell>
          <cell r="AS63">
            <v>650248.79500000004</v>
          </cell>
          <cell r="BF63">
            <v>274500</v>
          </cell>
          <cell r="BS63">
            <v>374428.60000000003</v>
          </cell>
        </row>
        <row r="64">
          <cell r="F64">
            <v>21050194.75474</v>
          </cell>
          <cell r="S64">
            <v>10960188.685000001</v>
          </cell>
          <cell r="AF64">
            <v>10080944.217739999</v>
          </cell>
          <cell r="AS64">
            <v>6253174.4286500001</v>
          </cell>
          <cell r="BF64">
            <v>5502995.3360000001</v>
          </cell>
          <cell r="BS64">
            <v>750179.09265000001</v>
          </cell>
        </row>
        <row r="65">
          <cell r="F65">
            <v>49349838.1932</v>
          </cell>
          <cell r="AF65">
            <v>17384838.1932</v>
          </cell>
          <cell r="AS65">
            <v>14230184.604219999</v>
          </cell>
          <cell r="BF65">
            <v>11175129</v>
          </cell>
          <cell r="BS65">
            <v>2921215.6042200001</v>
          </cell>
        </row>
        <row r="66">
          <cell r="F66">
            <v>46540832.553319998</v>
          </cell>
          <cell r="S66">
            <v>16767178.845620001</v>
          </cell>
          <cell r="AF66">
            <v>24773653.707699999</v>
          </cell>
          <cell r="AS66">
            <v>11027184.90522</v>
          </cell>
          <cell r="BF66">
            <v>8925794.4090400003</v>
          </cell>
          <cell r="BS66">
            <v>2078635.6769999999</v>
          </cell>
        </row>
        <row r="67">
          <cell r="F67">
            <v>27116837.03382</v>
          </cell>
          <cell r="S67">
            <v>11258600</v>
          </cell>
          <cell r="AF67">
            <v>10697049.19733</v>
          </cell>
          <cell r="AS67">
            <v>4126437.8241300001</v>
          </cell>
          <cell r="BF67">
            <v>3887437.8241300001</v>
          </cell>
          <cell r="BS67">
            <v>239000</v>
          </cell>
        </row>
        <row r="68">
          <cell r="F68">
            <v>149949964.44248998</v>
          </cell>
          <cell r="S68">
            <v>37827113.219999999</v>
          </cell>
          <cell r="AF68">
            <v>48006344.079859994</v>
          </cell>
          <cell r="AS68">
            <v>11758243.123669999</v>
          </cell>
          <cell r="BF68">
            <v>7067653.6005899999</v>
          </cell>
          <cell r="BS68">
            <v>3344586.5889999997</v>
          </cell>
        </row>
        <row r="69">
          <cell r="F69">
            <v>16586896.84</v>
          </cell>
          <cell r="S69">
            <v>11557113.220000001</v>
          </cell>
          <cell r="AF69">
            <v>5029783.62</v>
          </cell>
          <cell r="AS69">
            <v>1709400</v>
          </cell>
          <cell r="BF69">
            <v>1702400</v>
          </cell>
          <cell r="BS69">
            <v>7000</v>
          </cell>
        </row>
        <row r="70">
          <cell r="F70">
            <v>86187791.798680007</v>
          </cell>
          <cell r="S70">
            <v>26270000</v>
          </cell>
          <cell r="AF70">
            <v>33817791.79868</v>
          </cell>
          <cell r="AS70">
            <v>3296486.3609999996</v>
          </cell>
          <cell r="BF70">
            <v>1541716</v>
          </cell>
          <cell r="BS70">
            <v>1233591.5889999999</v>
          </cell>
        </row>
        <row r="71">
          <cell r="F71">
            <v>3138150.8620000002</v>
          </cell>
          <cell r="AF71">
            <v>321322.42314000003</v>
          </cell>
          <cell r="AS71">
            <v>4546</v>
          </cell>
          <cell r="BF71">
            <v>0</v>
          </cell>
          <cell r="BS71">
            <v>4546</v>
          </cell>
        </row>
        <row r="72">
          <cell r="F72">
            <v>14734250.14181</v>
          </cell>
          <cell r="AF72">
            <v>8837446.2380400002</v>
          </cell>
          <cell r="AS72">
            <v>2062964</v>
          </cell>
          <cell r="BF72">
            <v>645999</v>
          </cell>
          <cell r="BS72">
            <v>1416965</v>
          </cell>
        </row>
        <row r="73">
          <cell r="F73">
            <v>13000000</v>
          </cell>
          <cell r="AS73">
            <v>4659846.7626700001</v>
          </cell>
          <cell r="BF73">
            <v>3177538.6005899999</v>
          </cell>
          <cell r="BS73">
            <v>682484</v>
          </cell>
        </row>
        <row r="74">
          <cell r="F74">
            <v>16302874.800000001</v>
          </cell>
          <cell r="AS74">
            <v>25000</v>
          </cell>
          <cell r="BF74">
            <v>0</v>
          </cell>
        </row>
        <row r="75">
          <cell r="F75">
            <v>281786608.28763002</v>
          </cell>
          <cell r="S75">
            <v>16650000</v>
          </cell>
          <cell r="AF75">
            <v>136784009.75538999</v>
          </cell>
          <cell r="AS75">
            <v>66106034.389370002</v>
          </cell>
          <cell r="BF75">
            <v>35052480.746540003</v>
          </cell>
          <cell r="BS75">
            <v>14998407.362130001</v>
          </cell>
        </row>
        <row r="76">
          <cell r="F76">
            <v>1323527.8116200001</v>
          </cell>
          <cell r="AF76">
            <v>1323527.8116200001</v>
          </cell>
          <cell r="AS76">
            <v>509664.60000000003</v>
          </cell>
          <cell r="BF76">
            <v>80000</v>
          </cell>
          <cell r="BS76">
            <v>429664.60000000003</v>
          </cell>
        </row>
        <row r="77">
          <cell r="F77">
            <v>1728934.8</v>
          </cell>
          <cell r="AF77">
            <v>1728934.8</v>
          </cell>
          <cell r="AS77">
            <v>463121.52766000002</v>
          </cell>
          <cell r="BF77">
            <v>0</v>
          </cell>
          <cell r="BS77">
            <v>463121.52766000002</v>
          </cell>
        </row>
        <row r="78">
          <cell r="F78">
            <v>22488846.155230001</v>
          </cell>
          <cell r="S78">
            <v>1650000</v>
          </cell>
          <cell r="AF78">
            <v>14931830.75523</v>
          </cell>
          <cell r="AS78">
            <v>2325721.2160800002</v>
          </cell>
          <cell r="BF78">
            <v>1428000</v>
          </cell>
          <cell r="BS78">
            <v>897721.21608000004</v>
          </cell>
        </row>
        <row r="79">
          <cell r="F79">
            <v>1857571.19998</v>
          </cell>
          <cell r="AF79">
            <v>1852846.78198</v>
          </cell>
          <cell r="AS79">
            <v>1204575.1520700001</v>
          </cell>
          <cell r="BF79">
            <v>0</v>
          </cell>
          <cell r="BS79">
            <v>1172491.34907</v>
          </cell>
        </row>
        <row r="80">
          <cell r="F80">
            <v>81984194.927760005</v>
          </cell>
          <cell r="AF80">
            <v>21949960.19458</v>
          </cell>
          <cell r="AS80">
            <v>13053639.141179999</v>
          </cell>
          <cell r="BF80">
            <v>11086900</v>
          </cell>
          <cell r="BS80">
            <v>1962541.3289600001</v>
          </cell>
        </row>
        <row r="81">
          <cell r="F81">
            <v>20477247.006370001</v>
          </cell>
          <cell r="S81">
            <v>3000000</v>
          </cell>
          <cell r="AF81">
            <v>13477247.006370001</v>
          </cell>
          <cell r="AS81">
            <v>6051680.9049000004</v>
          </cell>
          <cell r="BF81">
            <v>4317337.9800000004</v>
          </cell>
          <cell r="BS81">
            <v>1679524.8308600001</v>
          </cell>
        </row>
        <row r="82">
          <cell r="F82">
            <v>33238302.189279996</v>
          </cell>
          <cell r="AF82">
            <v>16190504.208219999</v>
          </cell>
          <cell r="AS82">
            <v>10325307.104839999</v>
          </cell>
          <cell r="BF82">
            <v>5107143.2932599997</v>
          </cell>
          <cell r="BS82">
            <v>5218163.8115800004</v>
          </cell>
        </row>
        <row r="83">
          <cell r="F83">
            <v>49476334.331819996</v>
          </cell>
          <cell r="AF83">
            <v>29976334.33182</v>
          </cell>
          <cell r="AS83">
            <v>22424273.307920001</v>
          </cell>
          <cell r="BF83">
            <v>6135224.21</v>
          </cell>
          <cell r="BS83">
            <v>2289049.0979200001</v>
          </cell>
        </row>
        <row r="84">
          <cell r="F84">
            <v>34805608.989999995</v>
          </cell>
          <cell r="S84">
            <v>8000000</v>
          </cell>
          <cell r="AF84">
            <v>21805608.989999998</v>
          </cell>
          <cell r="AS84">
            <v>6477599.7332800003</v>
          </cell>
          <cell r="BF84">
            <v>6441833.3332799999</v>
          </cell>
          <cell r="BS84">
            <v>27766.400000000001</v>
          </cell>
        </row>
        <row r="85">
          <cell r="F85">
            <v>34406040.875569999</v>
          </cell>
          <cell r="S85">
            <v>4000000</v>
          </cell>
          <cell r="AF85">
            <v>13547214.875569999</v>
          </cell>
          <cell r="AS85">
            <v>3270451.7014400004</v>
          </cell>
          <cell r="BF85">
            <v>456041.93</v>
          </cell>
          <cell r="BS85">
            <v>858363.20000000007</v>
          </cell>
        </row>
        <row r="86">
          <cell r="F86">
            <v>211862026.89426002</v>
          </cell>
          <cell r="S86">
            <v>74870918.900000006</v>
          </cell>
          <cell r="AF86">
            <v>82022073.887910008</v>
          </cell>
          <cell r="AS86">
            <v>24184497.687939998</v>
          </cell>
          <cell r="BF86">
            <v>13543927.889359999</v>
          </cell>
          <cell r="BS86">
            <v>9158771.6463900004</v>
          </cell>
        </row>
        <row r="87">
          <cell r="F87">
            <v>10009456.460760001</v>
          </cell>
          <cell r="S87">
            <v>3247572</v>
          </cell>
          <cell r="AF87">
            <v>6563190.4301300002</v>
          </cell>
          <cell r="AS87">
            <v>3321963.71</v>
          </cell>
          <cell r="BF87">
            <v>2622194.9</v>
          </cell>
          <cell r="BS87">
            <v>699768.81</v>
          </cell>
        </row>
        <row r="88">
          <cell r="F88">
            <v>51791598.170160003</v>
          </cell>
          <cell r="S88">
            <v>2921080</v>
          </cell>
          <cell r="AF88">
            <v>4763948.8559299996</v>
          </cell>
          <cell r="AS88">
            <v>3706284.84724</v>
          </cell>
          <cell r="BF88">
            <v>1887158.9586199999</v>
          </cell>
          <cell r="BS88">
            <v>675240</v>
          </cell>
        </row>
        <row r="89">
          <cell r="F89">
            <v>26929317.963430002</v>
          </cell>
          <cell r="S89">
            <v>13567200.4</v>
          </cell>
          <cell r="AF89">
            <v>13312617.56343</v>
          </cell>
          <cell r="AS89">
            <v>1844052.95943</v>
          </cell>
          <cell r="BF89">
            <v>1003692.9</v>
          </cell>
          <cell r="BS89">
            <v>839498.31839000003</v>
          </cell>
        </row>
        <row r="90">
          <cell r="F90">
            <v>5914214.0002600001</v>
          </cell>
          <cell r="AF90">
            <v>4914214.0002600001</v>
          </cell>
          <cell r="AS90">
            <v>266066.06763000001</v>
          </cell>
          <cell r="BF90">
            <v>262500</v>
          </cell>
          <cell r="BS90">
            <v>0</v>
          </cell>
        </row>
        <row r="91">
          <cell r="F91">
            <v>5042283.2889299998</v>
          </cell>
          <cell r="AF91">
            <v>3422274.3022099999</v>
          </cell>
          <cell r="AS91">
            <v>3543015.2305000001</v>
          </cell>
          <cell r="BF91">
            <v>2517219.4840000002</v>
          </cell>
          <cell r="BS91">
            <v>1025795.7465</v>
          </cell>
        </row>
        <row r="92">
          <cell r="F92">
            <v>57926204.174769998</v>
          </cell>
          <cell r="S92">
            <v>40365000</v>
          </cell>
          <cell r="AF92">
            <v>13379957.4</v>
          </cell>
          <cell r="AS92">
            <v>4053844.2402400002</v>
          </cell>
          <cell r="BF92">
            <v>1485843</v>
          </cell>
          <cell r="BS92">
            <v>2568001.2402400002</v>
          </cell>
        </row>
        <row r="93">
          <cell r="F93">
            <v>23985968.035950001</v>
          </cell>
          <cell r="S93">
            <v>6870066.5</v>
          </cell>
          <cell r="AF93">
            <v>17115901.535950001</v>
          </cell>
          <cell r="AS93">
            <v>1555211.9090200001</v>
          </cell>
          <cell r="BF93">
            <v>1240847.4757900001</v>
          </cell>
          <cell r="BS93">
            <v>314364.43323000002</v>
          </cell>
        </row>
        <row r="94">
          <cell r="F94">
            <v>13844562.699999999</v>
          </cell>
          <cell r="S94">
            <v>5350000</v>
          </cell>
          <cell r="AF94">
            <v>7494562.7000000002</v>
          </cell>
          <cell r="AS94">
            <v>2297605.8650000002</v>
          </cell>
          <cell r="BF94">
            <v>1885000</v>
          </cell>
          <cell r="BS94">
            <v>332605.86499999999</v>
          </cell>
        </row>
        <row r="95">
          <cell r="AS95">
            <v>2569503.6261200001</v>
          </cell>
          <cell r="BF95">
            <v>0</v>
          </cell>
          <cell r="BS95">
            <v>2316019.1712199999</v>
          </cell>
        </row>
        <row r="96">
          <cell r="F96">
            <v>5206064.4000000004</v>
          </cell>
          <cell r="S96">
            <v>2550000</v>
          </cell>
          <cell r="AF96">
            <v>2656064.4</v>
          </cell>
          <cell r="AS96">
            <v>805949.23276000004</v>
          </cell>
          <cell r="BF96">
            <v>639471.17095000006</v>
          </cell>
          <cell r="BS96">
            <v>166478.06181000001</v>
          </cell>
        </row>
        <row r="97">
          <cell r="F97">
            <v>11212357.699999999</v>
          </cell>
          <cell r="AF97">
            <v>8399342.6999999993</v>
          </cell>
          <cell r="AS97">
            <v>221000</v>
          </cell>
          <cell r="BF97">
            <v>0</v>
          </cell>
          <cell r="BS97">
            <v>221000</v>
          </cell>
        </row>
      </sheetData>
      <sheetData sheetId="2">
        <row r="6">
          <cell r="Z6">
            <v>9742983736.4981499</v>
          </cell>
          <cell r="AA6">
            <v>1634740182.1559196</v>
          </cell>
        </row>
        <row r="7">
          <cell r="Z7">
            <v>4113937425.2968397</v>
          </cell>
          <cell r="AA7">
            <v>390461264.70021999</v>
          </cell>
        </row>
        <row r="8">
          <cell r="Z8">
            <v>80661563</v>
          </cell>
          <cell r="AA8">
            <v>20709622.899999999</v>
          </cell>
        </row>
        <row r="9">
          <cell r="Z9">
            <v>31842118.255000003</v>
          </cell>
          <cell r="AA9">
            <v>8774952.4059000015</v>
          </cell>
        </row>
        <row r="10">
          <cell r="Z10">
            <v>46697918.799999997</v>
          </cell>
          <cell r="AA10">
            <v>14607501.298760004</v>
          </cell>
        </row>
        <row r="11">
          <cell r="Z11">
            <v>87543028</v>
          </cell>
          <cell r="AA11">
            <v>22494966.238990009</v>
          </cell>
        </row>
        <row r="12">
          <cell r="Z12">
            <v>23581274.130019996</v>
          </cell>
          <cell r="AA12">
            <v>7348032.5764100011</v>
          </cell>
        </row>
        <row r="13">
          <cell r="Z13">
            <v>53814047.554580003</v>
          </cell>
          <cell r="AA13">
            <v>15789239.59313</v>
          </cell>
        </row>
        <row r="14">
          <cell r="Z14">
            <v>22103150.000000004</v>
          </cell>
          <cell r="AA14">
            <v>6653491.586389998</v>
          </cell>
        </row>
        <row r="15">
          <cell r="Z15">
            <v>46264760.848999999</v>
          </cell>
          <cell r="AA15">
            <v>11891898.278919999</v>
          </cell>
        </row>
        <row r="16">
          <cell r="Z16">
            <v>50823032.951210007</v>
          </cell>
          <cell r="AA16">
            <v>12207133.074010003</v>
          </cell>
        </row>
        <row r="17">
          <cell r="Z17">
            <v>557880663</v>
          </cell>
          <cell r="AA17">
            <v>178367299.68704003</v>
          </cell>
        </row>
        <row r="18">
          <cell r="Z18">
            <v>21741434.899999999</v>
          </cell>
          <cell r="AA18">
            <v>6372631.93358</v>
          </cell>
        </row>
        <row r="19">
          <cell r="Z19">
            <v>42716285.362029999</v>
          </cell>
          <cell r="AA19">
            <v>11165653.290199999</v>
          </cell>
        </row>
        <row r="20">
          <cell r="Z20">
            <v>37397231.428000003</v>
          </cell>
          <cell r="AA20">
            <v>7766149.2860300001</v>
          </cell>
        </row>
        <row r="21">
          <cell r="Z21">
            <v>25141286.100000001</v>
          </cell>
          <cell r="AA21">
            <v>8156211.78737</v>
          </cell>
        </row>
        <row r="22">
          <cell r="Z22">
            <v>54949237.900000006</v>
          </cell>
          <cell r="AA22">
            <v>14405737.693220001</v>
          </cell>
        </row>
        <row r="23">
          <cell r="Z23">
            <v>68147437.400000006</v>
          </cell>
          <cell r="AA23">
            <v>19244859.710239999</v>
          </cell>
        </row>
        <row r="24">
          <cell r="Z24">
            <v>63906458.767000005</v>
          </cell>
          <cell r="AA24">
            <v>13326511.501659997</v>
          </cell>
        </row>
        <row r="25">
          <cell r="Z25">
            <v>2798726496.9000001</v>
          </cell>
          <cell r="AA25">
            <v>11179371.858369999</v>
          </cell>
        </row>
        <row r="26">
          <cell r="Z26">
            <v>1198896015.6904597</v>
          </cell>
          <cell r="AA26">
            <v>140022047.98172003</v>
          </cell>
        </row>
        <row r="27">
          <cell r="Z27">
            <v>33360008.600000001</v>
          </cell>
          <cell r="AA27">
            <v>7351671.1243900023</v>
          </cell>
        </row>
        <row r="28">
          <cell r="Z28">
            <v>76432843.599999994</v>
          </cell>
          <cell r="AA28">
            <v>12502925.693360005</v>
          </cell>
        </row>
        <row r="29">
          <cell r="Z29">
            <v>63632256.099999994</v>
          </cell>
          <cell r="AA29">
            <v>15043520.115990002</v>
          </cell>
        </row>
        <row r="30">
          <cell r="Z30">
            <v>65906606.000000015</v>
          </cell>
          <cell r="AA30">
            <v>13777229.177509997</v>
          </cell>
        </row>
        <row r="31">
          <cell r="Z31">
            <v>44061577</v>
          </cell>
          <cell r="AA31">
            <v>14770339.561150003</v>
          </cell>
        </row>
        <row r="32">
          <cell r="Z32">
            <v>133988650.7</v>
          </cell>
          <cell r="AA32">
            <v>33746269.998679996</v>
          </cell>
        </row>
        <row r="33">
          <cell r="Z33">
            <v>63368730.508860007</v>
          </cell>
          <cell r="AA33">
            <v>19606364.308759991</v>
          </cell>
        </row>
        <row r="34">
          <cell r="Z34">
            <v>25569680.899999999</v>
          </cell>
          <cell r="AA34">
            <v>6885727.1131800003</v>
          </cell>
        </row>
        <row r="35">
          <cell r="Z35">
            <v>21795129.481599998</v>
          </cell>
          <cell r="AA35">
            <v>5011409.2832200006</v>
          </cell>
        </row>
        <row r="36">
          <cell r="Z36">
            <v>654936655.29999995</v>
          </cell>
          <cell r="AA36">
            <v>9377091</v>
          </cell>
        </row>
        <row r="37">
          <cell r="Z37">
            <v>15843877.500000002</v>
          </cell>
          <cell r="AA37">
            <v>1949500.6054800001</v>
          </cell>
        </row>
        <row r="38">
          <cell r="Z38">
            <v>569551092.18684995</v>
          </cell>
          <cell r="AA38">
            <v>163770572.01749003</v>
          </cell>
        </row>
        <row r="39">
          <cell r="Z39">
            <v>11556452.800000001</v>
          </cell>
          <cell r="AA39">
            <v>4131029.3606300019</v>
          </cell>
        </row>
        <row r="40">
          <cell r="Z40">
            <v>7182058.6999999993</v>
          </cell>
          <cell r="AA40">
            <v>2502883.3826299999</v>
          </cell>
        </row>
        <row r="41">
          <cell r="Z41">
            <v>49578890.262850016</v>
          </cell>
          <cell r="AA41">
            <v>14894822.678130008</v>
          </cell>
        </row>
        <row r="42">
          <cell r="Z42">
            <v>229159231</v>
          </cell>
          <cell r="AA42">
            <v>70045457.932029977</v>
          </cell>
        </row>
        <row r="43">
          <cell r="Z43">
            <v>37326325.924000002</v>
          </cell>
          <cell r="AA43">
            <v>8887719.0616199989</v>
          </cell>
        </row>
        <row r="44">
          <cell r="Z44">
            <v>77464242.299999997</v>
          </cell>
          <cell r="AA44">
            <v>21717962.453400001</v>
          </cell>
        </row>
        <row r="45">
          <cell r="Z45">
            <v>140962657.09999999</v>
          </cell>
          <cell r="AA45">
            <v>41539163.249049991</v>
          </cell>
        </row>
        <row r="46">
          <cell r="Z46">
            <v>16321234.099999994</v>
          </cell>
          <cell r="AA46">
            <v>51533.899999999965</v>
          </cell>
        </row>
        <row r="47">
          <cell r="Z47">
            <v>152589712.41226</v>
          </cell>
          <cell r="AA47">
            <v>53043365.175319999</v>
          </cell>
        </row>
        <row r="48">
          <cell r="Z48">
            <v>33245994.899989992</v>
          </cell>
          <cell r="AA48">
            <v>11328317.164969996</v>
          </cell>
        </row>
        <row r="49">
          <cell r="Z49">
            <v>4900547.8999999985</v>
          </cell>
          <cell r="AA49">
            <v>1135821.9855599999</v>
          </cell>
        </row>
        <row r="50">
          <cell r="Z50">
            <v>12145511.641970001</v>
          </cell>
          <cell r="AA50">
            <v>5070852.4350899998</v>
          </cell>
        </row>
        <row r="51">
          <cell r="Z51">
            <v>6455850.6999999993</v>
          </cell>
          <cell r="AA51">
            <v>2482970.8250900004</v>
          </cell>
        </row>
        <row r="52">
          <cell r="Z52">
            <v>12473633.399999999</v>
          </cell>
          <cell r="AA52">
            <v>4821328.7991700014</v>
          </cell>
        </row>
        <row r="53">
          <cell r="Z53">
            <v>13962947.677660003</v>
          </cell>
          <cell r="AA53">
            <v>5469664.1410500035</v>
          </cell>
        </row>
        <row r="54">
          <cell r="Z54">
            <v>69405226.192640007</v>
          </cell>
          <cell r="AA54">
            <v>22734409.824389994</v>
          </cell>
        </row>
        <row r="55">
          <cell r="Z55">
            <v>1232127654.9274299</v>
          </cell>
          <cell r="AA55">
            <v>293079138.66211998</v>
          </cell>
        </row>
        <row r="56">
          <cell r="Z56">
            <v>154228038.30000001</v>
          </cell>
          <cell r="AA56">
            <v>39724228.106790006</v>
          </cell>
        </row>
        <row r="57">
          <cell r="Z57">
            <v>18165604.500000004</v>
          </cell>
          <cell r="AA57">
            <v>4469527.4953300022</v>
          </cell>
        </row>
        <row r="58">
          <cell r="Z58">
            <v>27764193</v>
          </cell>
          <cell r="AA58">
            <v>5155974.3818399999</v>
          </cell>
        </row>
        <row r="59">
          <cell r="Z59">
            <v>233439652.90000004</v>
          </cell>
          <cell r="AA59">
            <v>45689747.658319995</v>
          </cell>
        </row>
        <row r="60">
          <cell r="Z60">
            <v>62440853.000000007</v>
          </cell>
          <cell r="AA60">
            <v>12964025.286359999</v>
          </cell>
        </row>
        <row r="61">
          <cell r="Z61">
            <v>31751063.121880002</v>
          </cell>
          <cell r="AA61">
            <v>8423248.4322700016</v>
          </cell>
        </row>
        <row r="62">
          <cell r="Z62">
            <v>126495750.28862</v>
          </cell>
          <cell r="AA62">
            <v>35846386.880159989</v>
          </cell>
        </row>
        <row r="63">
          <cell r="Z63">
            <v>35292657.700000003</v>
          </cell>
          <cell r="AA63">
            <v>12410924.664410003</v>
          </cell>
        </row>
        <row r="64">
          <cell r="Z64">
            <v>153287646.79999998</v>
          </cell>
          <cell r="AA64">
            <v>37828362.54795</v>
          </cell>
        </row>
        <row r="65">
          <cell r="Z65">
            <v>76438466</v>
          </cell>
          <cell r="AA65">
            <v>18929256.661339998</v>
          </cell>
        </row>
        <row r="66">
          <cell r="Z66">
            <v>37008532</v>
          </cell>
          <cell r="AA66">
            <v>9798230.2938999981</v>
          </cell>
        </row>
        <row r="67">
          <cell r="Z67">
            <v>151437484.11773002</v>
          </cell>
          <cell r="AA67">
            <v>35609295.490880005</v>
          </cell>
        </row>
        <row r="68">
          <cell r="Z68">
            <v>73729098.999200001</v>
          </cell>
          <cell r="AA68">
            <v>17879191.262850001</v>
          </cell>
        </row>
        <row r="69">
          <cell r="Z69">
            <v>50648614.200000003</v>
          </cell>
          <cell r="AA69">
            <v>8350739.4997200035</v>
          </cell>
        </row>
        <row r="70">
          <cell r="Z70">
            <v>988136539.39999998</v>
          </cell>
          <cell r="AA70">
            <v>228928875.46181005</v>
          </cell>
        </row>
        <row r="71">
          <cell r="Z71">
            <v>21854109.5</v>
          </cell>
          <cell r="AA71">
            <v>6975338.131000001</v>
          </cell>
        </row>
        <row r="72">
          <cell r="Z72">
            <v>234561907.00000003</v>
          </cell>
          <cell r="AA72">
            <v>64449532.421299994</v>
          </cell>
        </row>
        <row r="73">
          <cell r="Z73">
            <v>154160655.10000002</v>
          </cell>
          <cell r="AA73">
            <v>23183801.597069994</v>
          </cell>
        </row>
        <row r="74">
          <cell r="Z74">
            <v>139630409.10000002</v>
          </cell>
          <cell r="AA74">
            <v>39244838.594460011</v>
          </cell>
        </row>
        <row r="75">
          <cell r="Z75">
            <v>202985379.70000002</v>
          </cell>
          <cell r="AA75">
            <v>57885918.407369986</v>
          </cell>
        </row>
        <row r="76">
          <cell r="Z76">
            <v>234944079</v>
          </cell>
          <cell r="AA76">
            <v>37189446.310609996</v>
          </cell>
        </row>
        <row r="77">
          <cell r="Z77">
            <v>845482077.20000005</v>
          </cell>
          <cell r="AA77">
            <v>215510399.72647995</v>
          </cell>
        </row>
        <row r="78">
          <cell r="Z78">
            <v>5754681</v>
          </cell>
          <cell r="AA78">
            <v>2635305.2474399991</v>
          </cell>
        </row>
        <row r="79">
          <cell r="Z79">
            <v>5906616.0000000037</v>
          </cell>
          <cell r="AA79">
            <v>2164690</v>
          </cell>
        </row>
        <row r="80">
          <cell r="Z80">
            <v>23231212</v>
          </cell>
          <cell r="AA80">
            <v>6355800.8498099968</v>
          </cell>
        </row>
        <row r="81">
          <cell r="Z81">
            <v>56756850.800000004</v>
          </cell>
          <cell r="AA81">
            <v>19111569.652690001</v>
          </cell>
        </row>
        <row r="82">
          <cell r="Z82">
            <v>217823220.09999999</v>
          </cell>
          <cell r="AA82">
            <v>47729328.732459992</v>
          </cell>
        </row>
        <row r="83">
          <cell r="Z83">
            <v>148151711.59999999</v>
          </cell>
          <cell r="AA83">
            <v>33083013.785430014</v>
          </cell>
        </row>
        <row r="84">
          <cell r="Z84">
            <v>123189050</v>
          </cell>
          <cell r="AA84">
            <v>35514849.799999997</v>
          </cell>
        </row>
        <row r="85">
          <cell r="Z85">
            <v>138929210.80000001</v>
          </cell>
          <cell r="AA85">
            <v>38752373.247659996</v>
          </cell>
        </row>
        <row r="86">
          <cell r="Z86">
            <v>67652191.700000003</v>
          </cell>
          <cell r="AA86">
            <v>17324026.568019997</v>
          </cell>
        </row>
        <row r="87">
          <cell r="Z87">
            <v>58087333.200000003</v>
          </cell>
          <cell r="AA87">
            <v>12839441.842970002</v>
          </cell>
        </row>
        <row r="88">
          <cell r="Z88">
            <v>642263219.38431001</v>
          </cell>
          <cell r="AA88">
            <v>149924518.43076003</v>
          </cell>
        </row>
        <row r="89">
          <cell r="Z89">
            <v>29032548.685629994</v>
          </cell>
          <cell r="AA89">
            <v>8401688.373180002</v>
          </cell>
        </row>
        <row r="90">
          <cell r="Z90">
            <v>122316939.68666998</v>
          </cell>
          <cell r="AA90">
            <v>24895528.566129997</v>
          </cell>
        </row>
        <row r="91">
          <cell r="Z91">
            <v>41899200.879000008</v>
          </cell>
          <cell r="AA91">
            <v>10747463.456440005</v>
          </cell>
        </row>
        <row r="92">
          <cell r="Z92">
            <v>25700624.979009986</v>
          </cell>
          <cell r="AA92">
            <v>13133364.749880008</v>
          </cell>
        </row>
        <row r="93">
          <cell r="Z93">
            <v>97699361.217000008</v>
          </cell>
          <cell r="AA93">
            <v>28509939.484439991</v>
          </cell>
        </row>
        <row r="94">
          <cell r="Z94">
            <v>80206391</v>
          </cell>
          <cell r="AA94">
            <v>21865200.427310001</v>
          </cell>
        </row>
        <row r="95">
          <cell r="Z95">
            <v>50251199.836999997</v>
          </cell>
          <cell r="AA95">
            <v>12637228.483050004</v>
          </cell>
        </row>
        <row r="96">
          <cell r="Z96">
            <v>21960561.400000002</v>
          </cell>
          <cell r="AA96">
            <v>4561224.7029999997</v>
          </cell>
        </row>
        <row r="97">
          <cell r="Z97">
            <v>152762615</v>
          </cell>
          <cell r="AA97">
            <v>21116539.470000006</v>
          </cell>
        </row>
        <row r="98">
          <cell r="Z98">
            <v>6685995.9000000004</v>
          </cell>
          <cell r="AA98">
            <v>1891929.7173299994</v>
          </cell>
        </row>
        <row r="99">
          <cell r="Z99">
            <v>13747780.799999997</v>
          </cell>
          <cell r="AA99">
            <v>2164411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L101"/>
  <sheetViews>
    <sheetView showZeros="0" tabSelected="1" view="pageBreakPreview" zoomScale="80" zoomScaleNormal="75" zoomScaleSheetLayoutView="80" workbookViewId="0">
      <pane xSplit="1" ySplit="7" topLeftCell="B8" activePane="bottomRight" state="frozen"/>
      <selection activeCell="L5" sqref="L5"/>
      <selection pane="topRight" activeCell="L5" sqref="L5"/>
      <selection pane="bottomLeft" activeCell="L5" sqref="L5"/>
      <selection pane="bottomRight" activeCell="A2" sqref="A2:K3"/>
    </sheetView>
  </sheetViews>
  <sheetFormatPr defaultColWidth="8.85546875" defaultRowHeight="18.75" x14ac:dyDescent="0.3"/>
  <cols>
    <col min="1" max="1" width="39.7109375" style="6" customWidth="1"/>
    <col min="2" max="2" width="25.7109375" style="6" customWidth="1"/>
    <col min="3" max="3" width="19.7109375" style="6" customWidth="1"/>
    <col min="4" max="4" width="17.7109375" style="6" customWidth="1"/>
    <col min="5" max="6" width="33.7109375" style="6" customWidth="1"/>
    <col min="7" max="7" width="25.7109375" style="6" customWidth="1"/>
    <col min="8" max="8" width="19.7109375" style="6" customWidth="1"/>
    <col min="9" max="9" width="17.7109375" style="6" customWidth="1"/>
    <col min="10" max="10" width="24.7109375" style="19" customWidth="1"/>
    <col min="11" max="11" width="28.7109375" style="19" customWidth="1"/>
    <col min="12" max="17" width="16.140625" style="3" customWidth="1"/>
    <col min="18" max="16384" width="8.85546875" style="3"/>
  </cols>
  <sheetData>
    <row r="1" spans="1:12" ht="10.15" hidden="1" customHeight="1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ht="16.350000000000001" customHeight="1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6.35000000000000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0.1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x14ac:dyDescent="0.3">
      <c r="J5" s="2"/>
      <c r="K5" s="2" t="s">
        <v>1</v>
      </c>
    </row>
    <row r="6" spans="1:12" ht="22.15" customHeight="1" x14ac:dyDescent="0.3">
      <c r="A6" s="7" t="s">
        <v>2</v>
      </c>
      <c r="B6" s="8" t="s">
        <v>3</v>
      </c>
      <c r="C6" s="9" t="s">
        <v>4</v>
      </c>
      <c r="D6" s="8" t="s">
        <v>5</v>
      </c>
      <c r="E6" s="8" t="s">
        <v>6</v>
      </c>
      <c r="F6" s="8"/>
      <c r="G6" s="8" t="s">
        <v>7</v>
      </c>
      <c r="H6" s="9" t="s">
        <v>8</v>
      </c>
      <c r="I6" s="8" t="s">
        <v>9</v>
      </c>
      <c r="J6" s="8" t="s">
        <v>6</v>
      </c>
      <c r="K6" s="10"/>
    </row>
    <row r="7" spans="1:12" ht="141.94999999999999" customHeight="1" x14ac:dyDescent="0.3">
      <c r="A7" s="11"/>
      <c r="B7" s="12"/>
      <c r="C7" s="13"/>
      <c r="D7" s="12"/>
      <c r="E7" s="14" t="s">
        <v>10</v>
      </c>
      <c r="F7" s="14" t="s">
        <v>11</v>
      </c>
      <c r="G7" s="12"/>
      <c r="H7" s="13"/>
      <c r="I7" s="12"/>
      <c r="J7" s="14" t="s">
        <v>12</v>
      </c>
      <c r="K7" s="15" t="s">
        <v>13</v>
      </c>
    </row>
    <row r="8" spans="1:12" ht="30.75" customHeight="1" x14ac:dyDescent="0.3">
      <c r="A8" s="16" t="s">
        <v>14</v>
      </c>
      <c r="B8" s="17">
        <f>'[1]Долговые книги'!F4</f>
        <v>2086774244.3341398</v>
      </c>
      <c r="C8" s="17">
        <f>[1]Утверждено!Z6</f>
        <v>9742983736.4981499</v>
      </c>
      <c r="D8" s="14">
        <f>B8/C8*100</f>
        <v>21.418225676769669</v>
      </c>
      <c r="E8" s="17">
        <f>'[1]Долговые книги'!S4</f>
        <v>407749432.61407995</v>
      </c>
      <c r="F8" s="17">
        <f>'[1]Долговые книги'!AF4</f>
        <v>1009599179.2501398</v>
      </c>
      <c r="G8" s="17">
        <f>'[1]Долговые книги'!AS4</f>
        <v>364222195.29306</v>
      </c>
      <c r="H8" s="17">
        <f>[1]Утверждено!AA6</f>
        <v>1634740182.1559196</v>
      </c>
      <c r="I8" s="14">
        <f>G8/H8*100</f>
        <v>22.280127403042016</v>
      </c>
      <c r="J8" s="17">
        <f>'[1]Долговые книги'!BF4</f>
        <v>226214639.92303002</v>
      </c>
      <c r="K8" s="18">
        <f>'[1]Долговые книги'!BS4</f>
        <v>109562828.64080001</v>
      </c>
      <c r="L8" s="19"/>
    </row>
    <row r="9" spans="1:12" s="25" customFormat="1" ht="18.75" customHeight="1" x14ac:dyDescent="0.3">
      <c r="A9" s="20" t="s">
        <v>15</v>
      </c>
      <c r="B9" s="17">
        <f>'[1]Долговые книги'!F5</f>
        <v>488515158.67212993</v>
      </c>
      <c r="C9" s="17">
        <f>[1]Утверждено!Z7</f>
        <v>4113937425.2968397</v>
      </c>
      <c r="D9" s="17"/>
      <c r="E9" s="17">
        <f>'[1]Долговые книги'!S5</f>
        <v>123102130.56345999</v>
      </c>
      <c r="F9" s="17">
        <f>'[1]Долговые книги'!AF5</f>
        <v>196215484.25979996</v>
      </c>
      <c r="G9" s="21">
        <f>'[1]Долговые книги'!AS5</f>
        <v>81629061.456550002</v>
      </c>
      <c r="H9" s="21">
        <f>[1]Утверждено!AA7</f>
        <v>390461264.70021999</v>
      </c>
      <c r="I9" s="17"/>
      <c r="J9" s="22">
        <f>'[1]Долговые книги'!BF5</f>
        <v>67441754.505329996</v>
      </c>
      <c r="K9" s="23">
        <f>'[1]Долговые книги'!BS5</f>
        <v>12639447.207219999</v>
      </c>
      <c r="L9" s="24"/>
    </row>
    <row r="10" spans="1:12" ht="18.75" customHeight="1" x14ac:dyDescent="0.3">
      <c r="A10" s="26" t="s">
        <v>16</v>
      </c>
      <c r="B10" s="27">
        <f>'[1]Долговые книги'!F6</f>
        <v>26715471.809039999</v>
      </c>
      <c r="C10" s="28">
        <f>[1]Утверждено!Z8</f>
        <v>80661563</v>
      </c>
      <c r="D10" s="29">
        <f>B10/C10*100</f>
        <v>33.120448966554243</v>
      </c>
      <c r="E10" s="30">
        <f>'[1]Долговые книги'!S6</f>
        <v>1194260</v>
      </c>
      <c r="F10" s="28">
        <f>'[1]Долговые книги'!AF6</f>
        <v>9083620.5901699997</v>
      </c>
      <c r="G10" s="31">
        <f>'[1]Долговые книги'!AS6</f>
        <v>4103994.4</v>
      </c>
      <c r="H10" s="31">
        <f>[1]Утверждено!AA8</f>
        <v>20709622.899999999</v>
      </c>
      <c r="I10" s="29">
        <f>G10/H10*100</f>
        <v>19.816847558339656</v>
      </c>
      <c r="J10" s="32">
        <f>'[1]Долговые книги'!BF6</f>
        <v>2815000</v>
      </c>
      <c r="K10" s="33">
        <f>'[1]Долговые книги'!BS6</f>
        <v>968000</v>
      </c>
      <c r="L10" s="19"/>
    </row>
    <row r="11" spans="1:12" ht="18.75" customHeight="1" x14ac:dyDescent="0.3">
      <c r="A11" s="26" t="s">
        <v>17</v>
      </c>
      <c r="B11" s="27">
        <f>'[1]Долговые книги'!F7</f>
        <v>6945012.69178</v>
      </c>
      <c r="C11" s="28">
        <f>[1]Утверждено!Z9</f>
        <v>31842118.255000003</v>
      </c>
      <c r="D11" s="29">
        <f>B11/C11*100</f>
        <v>21.81077476115918</v>
      </c>
      <c r="E11" s="30">
        <f>'[1]Долговые книги'!S7</f>
        <v>0</v>
      </c>
      <c r="F11" s="28">
        <f>'[1]Долговые книги'!AF7</f>
        <v>6945012.69178</v>
      </c>
      <c r="G11" s="31">
        <f>'[1]Долговые книги'!AS7</f>
        <v>2474011.17869</v>
      </c>
      <c r="H11" s="31">
        <f>[1]Утверждено!AA9</f>
        <v>8774952.4059000015</v>
      </c>
      <c r="I11" s="29">
        <f>G11/H11*100</f>
        <v>28.194012505715161</v>
      </c>
      <c r="J11" s="32">
        <f>'[1]Долговые книги'!BF7</f>
        <v>2021287.2749999999</v>
      </c>
      <c r="K11" s="33">
        <f>'[1]Долговые книги'!BS7</f>
        <v>340000</v>
      </c>
      <c r="L11" s="19"/>
    </row>
    <row r="12" spans="1:12" ht="18.75" customHeight="1" x14ac:dyDescent="0.3">
      <c r="A12" s="26" t="s">
        <v>18</v>
      </c>
      <c r="B12" s="27">
        <f>'[1]Долговые книги'!F8</f>
        <v>3891886.9746699999</v>
      </c>
      <c r="C12" s="28">
        <f>[1]Утверждено!Z10</f>
        <v>46697918.799999997</v>
      </c>
      <c r="D12" s="29">
        <f>B12/C12*100</f>
        <v>8.3341765001098942</v>
      </c>
      <c r="E12" s="30">
        <f>'[1]Долговые книги'!S8</f>
        <v>0</v>
      </c>
      <c r="F12" s="28">
        <f>'[1]Долговые книги'!AF8</f>
        <v>3891886.9746699999</v>
      </c>
      <c r="G12" s="31">
        <f>'[1]Долговые книги'!AS8</f>
        <v>3274120.95377</v>
      </c>
      <c r="H12" s="31">
        <f>[1]Утверждено!AA10</f>
        <v>14607501.298760004</v>
      </c>
      <c r="I12" s="29">
        <f>G12/H12*100</f>
        <v>22.41396996519817</v>
      </c>
      <c r="J12" s="32">
        <f>'[1]Долговые книги'!BF8</f>
        <v>770306.77800000005</v>
      </c>
      <c r="K12" s="33">
        <f>'[1]Долговые книги'!BS8</f>
        <v>2482994.2552499999</v>
      </c>
      <c r="L12" s="19"/>
    </row>
    <row r="13" spans="1:12" ht="18.75" customHeight="1" x14ac:dyDescent="0.3">
      <c r="A13" s="26" t="s">
        <v>19</v>
      </c>
      <c r="B13" s="27">
        <f>'[1]Долговые книги'!F9</f>
        <v>17667231.245650001</v>
      </c>
      <c r="C13" s="28">
        <f>[1]Утверждено!Z11</f>
        <v>87543028</v>
      </c>
      <c r="D13" s="29">
        <f>B13/C13*100</f>
        <v>20.181197348634093</v>
      </c>
      <c r="E13" s="30">
        <f>'[1]Долговые книги'!S9</f>
        <v>0</v>
      </c>
      <c r="F13" s="28">
        <f>'[1]Долговые книги'!AF9</f>
        <v>17667231.245650001</v>
      </c>
      <c r="G13" s="31">
        <f>'[1]Долговые книги'!AS9</f>
        <v>4676508.8443900002</v>
      </c>
      <c r="H13" s="31">
        <f>[1]Утверждено!AA11</f>
        <v>22494966.238990009</v>
      </c>
      <c r="I13" s="29">
        <f>G13/H13*100</f>
        <v>20.789134754442596</v>
      </c>
      <c r="J13" s="32">
        <f>'[1]Долговые книги'!BF9</f>
        <v>3367329.5176200001</v>
      </c>
      <c r="K13" s="33">
        <f>'[1]Долговые книги'!BS9</f>
        <v>1309179.3267699999</v>
      </c>
      <c r="L13" s="19"/>
    </row>
    <row r="14" spans="1:12" ht="18.75" customHeight="1" x14ac:dyDescent="0.3">
      <c r="A14" s="26" t="s">
        <v>20</v>
      </c>
      <c r="B14" s="27">
        <f>'[1]Долговые книги'!F10</f>
        <v>11314590.42362</v>
      </c>
      <c r="C14" s="28">
        <f>[1]Утверждено!Z12</f>
        <v>23581274.130019996</v>
      </c>
      <c r="D14" s="29">
        <f>B14/C14*100</f>
        <v>47.981251399881018</v>
      </c>
      <c r="E14" s="30">
        <f>'[1]Долговые книги'!S10</f>
        <v>3413173.6429400002</v>
      </c>
      <c r="F14" s="28">
        <f>'[1]Долговые книги'!AF10</f>
        <v>7901416.7806799999</v>
      </c>
      <c r="G14" s="31">
        <f>'[1]Долговые книги'!AS10</f>
        <v>2519170.9569899999</v>
      </c>
      <c r="H14" s="31">
        <f>[1]Утверждено!AA12</f>
        <v>7348032.5764100011</v>
      </c>
      <c r="I14" s="29">
        <f>G14/H14*100</f>
        <v>34.283611712303831</v>
      </c>
      <c r="J14" s="32">
        <f>'[1]Долговые книги'!BF10</f>
        <v>2117542.44</v>
      </c>
      <c r="K14" s="33">
        <f>'[1]Долговые книги'!BS10</f>
        <v>399129.91699</v>
      </c>
      <c r="L14" s="19"/>
    </row>
    <row r="15" spans="1:12" ht="18.75" customHeight="1" x14ac:dyDescent="0.3">
      <c r="A15" s="26" t="s">
        <v>21</v>
      </c>
      <c r="B15" s="27">
        <f>'[1]Долговые книги'!F11</f>
        <v>28198582.278749999</v>
      </c>
      <c r="C15" s="28">
        <f>[1]Утверждено!Z13</f>
        <v>53814047.554580003</v>
      </c>
      <c r="D15" s="29">
        <f>B15/C15*100</f>
        <v>52.400039692517183</v>
      </c>
      <c r="E15" s="30">
        <f>'[1]Долговые книги'!S11</f>
        <v>0</v>
      </c>
      <c r="F15" s="28">
        <f>'[1]Долговые книги'!AF11</f>
        <v>27048374.14875</v>
      </c>
      <c r="G15" s="31">
        <f>'[1]Долговые книги'!AS11</f>
        <v>2795810</v>
      </c>
      <c r="H15" s="31">
        <f>[1]Утверждено!AA13</f>
        <v>15789239.59313</v>
      </c>
      <c r="I15" s="29">
        <f>G15/H15*100</f>
        <v>17.707059187425813</v>
      </c>
      <c r="J15" s="32">
        <f>'[1]Долговые книги'!BF11</f>
        <v>2794610</v>
      </c>
      <c r="K15" s="33">
        <f>'[1]Долговые книги'!BS11</f>
        <v>1200</v>
      </c>
      <c r="L15" s="19"/>
    </row>
    <row r="16" spans="1:12" ht="18.75" customHeight="1" x14ac:dyDescent="0.3">
      <c r="A16" s="26" t="s">
        <v>22</v>
      </c>
      <c r="B16" s="27">
        <f>'[1]Долговые книги'!F12</f>
        <v>18138665.928769998</v>
      </c>
      <c r="C16" s="28">
        <f>[1]Утверждено!Z14</f>
        <v>22103150.000000004</v>
      </c>
      <c r="D16" s="29">
        <f>B16/C16*100</f>
        <v>82.063714578103102</v>
      </c>
      <c r="E16" s="30">
        <f>'[1]Долговые книги'!S12</f>
        <v>6899000</v>
      </c>
      <c r="F16" s="28">
        <f>'[1]Долговые книги'!AF12</f>
        <v>11239665.92877</v>
      </c>
      <c r="G16" s="31">
        <f>'[1]Долговые книги'!AS12</f>
        <v>5763467.2649599994</v>
      </c>
      <c r="H16" s="31">
        <f>[1]Утверждено!AA14</f>
        <v>6653491.586389998</v>
      </c>
      <c r="I16" s="29">
        <f>G16/H16*100</f>
        <v>86.623199114723732</v>
      </c>
      <c r="J16" s="32">
        <f>'[1]Долговые книги'!BF12</f>
        <v>5025827.5999999996</v>
      </c>
      <c r="K16" s="33">
        <f>'[1]Долговые книги'!BS12</f>
        <v>736109.66495999997</v>
      </c>
      <c r="L16" s="19"/>
    </row>
    <row r="17" spans="1:12" ht="18.75" customHeight="1" x14ac:dyDescent="0.3">
      <c r="A17" s="26" t="s">
        <v>23</v>
      </c>
      <c r="B17" s="27">
        <f>'[1]Долговые книги'!F13</f>
        <v>9226652.6942400001</v>
      </c>
      <c r="C17" s="28">
        <f>[1]Утверждено!Z15</f>
        <v>46264760.848999999</v>
      </c>
      <c r="D17" s="29">
        <f>B17/C17*100</f>
        <v>19.943154411527519</v>
      </c>
      <c r="E17" s="30">
        <f>'[1]Долговые книги'!S13</f>
        <v>0</v>
      </c>
      <c r="F17" s="28">
        <f>'[1]Долговые книги'!AF13</f>
        <v>8056652.6942400001</v>
      </c>
      <c r="G17" s="31">
        <f>'[1]Долговые книги'!AS13</f>
        <v>2916075.4873600001</v>
      </c>
      <c r="H17" s="31">
        <f>[1]Утверждено!AA15</f>
        <v>11891898.278919999</v>
      </c>
      <c r="I17" s="29">
        <f>G17/H17*100</f>
        <v>24.521530700688377</v>
      </c>
      <c r="J17" s="32">
        <f>'[1]Долговые книги'!BF13</f>
        <v>2092898.53</v>
      </c>
      <c r="K17" s="33">
        <f>'[1]Долговые книги'!BS13</f>
        <v>823176.95736</v>
      </c>
      <c r="L17" s="19"/>
    </row>
    <row r="18" spans="1:12" ht="18.75" customHeight="1" x14ac:dyDescent="0.3">
      <c r="A18" s="26" t="s">
        <v>24</v>
      </c>
      <c r="B18" s="27">
        <f>'[1]Долговые книги'!F14</f>
        <v>13122416.798730001</v>
      </c>
      <c r="C18" s="28">
        <f>[1]Утверждено!Z16</f>
        <v>50823032.951210007</v>
      </c>
      <c r="D18" s="29">
        <f>B18/C18*100</f>
        <v>25.819822306408767</v>
      </c>
      <c r="E18" s="30">
        <f>'[1]Долговые книги'!S14</f>
        <v>0</v>
      </c>
      <c r="F18" s="28">
        <f>'[1]Долговые книги'!AF14</f>
        <v>8132672.7987299999</v>
      </c>
      <c r="G18" s="31">
        <f>'[1]Долговые книги'!AS14</f>
        <v>2935825.1565200002</v>
      </c>
      <c r="H18" s="31">
        <f>[1]Утверждено!AA16</f>
        <v>12207133.074010003</v>
      </c>
      <c r="I18" s="29">
        <f>G18/H18*100</f>
        <v>24.050079070331552</v>
      </c>
      <c r="J18" s="32">
        <f>'[1]Долговые книги'!BF14</f>
        <v>2338500</v>
      </c>
      <c r="K18" s="33">
        <f>'[1]Долговые книги'!BS14</f>
        <v>490407.39</v>
      </c>
      <c r="L18" s="19"/>
    </row>
    <row r="19" spans="1:12" ht="18.75" customHeight="1" x14ac:dyDescent="0.3">
      <c r="A19" s="26" t="s">
        <v>25</v>
      </c>
      <c r="B19" s="27">
        <f>'[1]Долговые книги'!F15</f>
        <v>167977826.21653</v>
      </c>
      <c r="C19" s="28">
        <f>[1]Утверждено!Z17</f>
        <v>557880663</v>
      </c>
      <c r="D19" s="29">
        <f>B19/C19*100</f>
        <v>30.109992576769056</v>
      </c>
      <c r="E19" s="30">
        <f>'[1]Долговые книги'!S15</f>
        <v>70830072</v>
      </c>
      <c r="F19" s="28">
        <f>'[1]Долговые книги'!AF15</f>
        <v>14397754.216530001</v>
      </c>
      <c r="G19" s="31">
        <f>'[1]Долговые книги'!AS15</f>
        <v>19310055.939269997</v>
      </c>
      <c r="H19" s="31">
        <f>[1]Утверждено!AA17</f>
        <v>178367299.68704003</v>
      </c>
      <c r="I19" s="29">
        <f>G19/H19*100</f>
        <v>10.826006769823318</v>
      </c>
      <c r="J19" s="32">
        <f>'[1]Долговые книги'!BF15</f>
        <v>17509574.129999999</v>
      </c>
      <c r="K19" s="33">
        <f>'[1]Долговые книги'!BS15</f>
        <v>844800</v>
      </c>
      <c r="L19" s="19"/>
    </row>
    <row r="20" spans="1:12" ht="18.75" customHeight="1" x14ac:dyDescent="0.3">
      <c r="A20" s="26" t="s">
        <v>26</v>
      </c>
      <c r="B20" s="27">
        <f>'[1]Долговые книги'!F16</f>
        <v>17824680.37153</v>
      </c>
      <c r="C20" s="28">
        <f>[1]Утверждено!Z18</f>
        <v>21741434.899999999</v>
      </c>
      <c r="D20" s="29">
        <f>B20/C20*100</f>
        <v>81.984838873399298</v>
      </c>
      <c r="E20" s="30">
        <f>'[1]Долговые книги'!S16</f>
        <v>6586989.4205200002</v>
      </c>
      <c r="F20" s="28">
        <f>'[1]Долговые книги'!AF16</f>
        <v>6237690.95101</v>
      </c>
      <c r="G20" s="31">
        <f>'[1]Долговые книги'!AS16</f>
        <v>2767269.2923399997</v>
      </c>
      <c r="H20" s="31">
        <f>[1]Утверждено!AA18</f>
        <v>6372631.93358</v>
      </c>
      <c r="I20" s="29">
        <f>G20/H20*100</f>
        <v>43.42427620459496</v>
      </c>
      <c r="J20" s="32">
        <f>'[1]Долговые книги'!BF16</f>
        <v>2630798.3923399998</v>
      </c>
      <c r="K20" s="33">
        <f>'[1]Долговые книги'!BS16</f>
        <v>136470.9</v>
      </c>
      <c r="L20" s="19"/>
    </row>
    <row r="21" spans="1:12" ht="18.75" customHeight="1" x14ac:dyDescent="0.3">
      <c r="A21" s="26" t="s">
        <v>27</v>
      </c>
      <c r="B21" s="27">
        <f>'[1]Долговые книги'!F17</f>
        <v>20295668.657530002</v>
      </c>
      <c r="C21" s="28">
        <f>[1]Утверждено!Z19</f>
        <v>42716285.362029999</v>
      </c>
      <c r="D21" s="29">
        <f>B21/C21*100</f>
        <v>47.512719061406457</v>
      </c>
      <c r="E21" s="30">
        <f>'[1]Долговые книги'!S17</f>
        <v>7584700</v>
      </c>
      <c r="F21" s="28">
        <f>'[1]Долговые книги'!AF17</f>
        <v>12710968.65753</v>
      </c>
      <c r="G21" s="31">
        <f>'[1]Долговые книги'!AS17</f>
        <v>2174575.9387699999</v>
      </c>
      <c r="H21" s="31">
        <f>[1]Утверждено!AA19</f>
        <v>11165653.290199999</v>
      </c>
      <c r="I21" s="29">
        <f>G21/H21*100</f>
        <v>19.475581788650086</v>
      </c>
      <c r="J21" s="32">
        <f>'[1]Долговые книги'!BF17</f>
        <v>1558137.4423700001</v>
      </c>
      <c r="K21" s="33">
        <f>'[1]Долговые книги'!BS17</f>
        <v>616438.49639999995</v>
      </c>
      <c r="L21" s="19"/>
    </row>
    <row r="22" spans="1:12" ht="18.75" customHeight="1" x14ac:dyDescent="0.3">
      <c r="A22" s="26" t="s">
        <v>28</v>
      </c>
      <c r="B22" s="27">
        <f>'[1]Долговые книги'!F18</f>
        <v>28417451.194729999</v>
      </c>
      <c r="C22" s="28">
        <f>[1]Утверждено!Z20</f>
        <v>37397231.428000003</v>
      </c>
      <c r="D22" s="29">
        <f>B22/C22*100</f>
        <v>75.988114920863708</v>
      </c>
      <c r="E22" s="30">
        <f>'[1]Долговые книги'!S18</f>
        <v>8400000</v>
      </c>
      <c r="F22" s="28">
        <f>'[1]Долговые книги'!AF18</f>
        <v>20017451.194729999</v>
      </c>
      <c r="G22" s="31">
        <f>'[1]Долговые книги'!AS18</f>
        <v>3703742.3674600003</v>
      </c>
      <c r="H22" s="31">
        <f>[1]Утверждено!AA20</f>
        <v>7766149.2860300001</v>
      </c>
      <c r="I22" s="29">
        <f>G22/H22*100</f>
        <v>47.690846918464622</v>
      </c>
      <c r="J22" s="32">
        <f>'[1]Долговые книги'!BF18</f>
        <v>3072106.1</v>
      </c>
      <c r="K22" s="33">
        <f>'[1]Долговые книги'!BS18</f>
        <v>631636.26746</v>
      </c>
      <c r="L22" s="19"/>
    </row>
    <row r="23" spans="1:12" ht="18.75" customHeight="1" x14ac:dyDescent="0.3">
      <c r="A23" s="26" t="s">
        <v>29</v>
      </c>
      <c r="B23" s="27">
        <f>'[1]Долговые книги'!F19</f>
        <v>19024425.668200001</v>
      </c>
      <c r="C23" s="28">
        <f>[1]Утверждено!Z21</f>
        <v>25141286.100000001</v>
      </c>
      <c r="D23" s="29">
        <f>B23/C23*100</f>
        <v>75.670057579910363</v>
      </c>
      <c r="E23" s="30">
        <f>'[1]Долговые книги'!S19</f>
        <v>4185935.5</v>
      </c>
      <c r="F23" s="28">
        <f>'[1]Долговые книги'!AF19</f>
        <v>6738490.1682000002</v>
      </c>
      <c r="G23" s="31">
        <f>'[1]Долговые книги'!AS19</f>
        <v>3283857.3</v>
      </c>
      <c r="H23" s="31">
        <f>[1]Утверждено!AA21</f>
        <v>8156211.78737</v>
      </c>
      <c r="I23" s="29">
        <f>G23/H23*100</f>
        <v>40.262040584638761</v>
      </c>
      <c r="J23" s="32">
        <f>'[1]Долговые книги'!BF19</f>
        <v>3072607.3</v>
      </c>
      <c r="K23" s="33">
        <f>'[1]Долговые книги'!BS19</f>
        <v>211250</v>
      </c>
      <c r="L23" s="19"/>
    </row>
    <row r="24" spans="1:12" ht="18.75" customHeight="1" x14ac:dyDescent="0.3">
      <c r="A24" s="26" t="s">
        <v>30</v>
      </c>
      <c r="B24" s="27">
        <f>'[1]Долговые книги'!F20</f>
        <v>13500263.3794</v>
      </c>
      <c r="C24" s="28">
        <f>[1]Утверждено!Z22</f>
        <v>54949237.900000006</v>
      </c>
      <c r="D24" s="29">
        <f>B24/C24*100</f>
        <v>24.568608947713901</v>
      </c>
      <c r="E24" s="30">
        <f>'[1]Долговые книги'!S20</f>
        <v>0</v>
      </c>
      <c r="F24" s="28">
        <f>'[1]Долговые книги'!AF20</f>
        <v>13500262.8794</v>
      </c>
      <c r="G24" s="31">
        <f>'[1]Долговые книги'!AS20</f>
        <v>2836714.2</v>
      </c>
      <c r="H24" s="31">
        <f>[1]Утверждено!AA22</f>
        <v>14405737.693220001</v>
      </c>
      <c r="I24" s="29">
        <f>G24/H24*100</f>
        <v>19.691558047284783</v>
      </c>
      <c r="J24" s="32">
        <f>'[1]Долговые книги'!BF20</f>
        <v>2579604</v>
      </c>
      <c r="K24" s="33">
        <f>'[1]Долговые книги'!BS20</f>
        <v>257110.2</v>
      </c>
      <c r="L24" s="19"/>
    </row>
    <row r="25" spans="1:12" ht="18.75" customHeight="1" x14ac:dyDescent="0.3">
      <c r="A25" s="26" t="s">
        <v>31</v>
      </c>
      <c r="B25" s="27">
        <f>'[1]Долговые книги'!F21</f>
        <v>15953756.4</v>
      </c>
      <c r="C25" s="28">
        <f>[1]Утверждено!Z23</f>
        <v>68147437.400000006</v>
      </c>
      <c r="D25" s="29">
        <f>B25/C25*100</f>
        <v>23.410647573374487</v>
      </c>
      <c r="E25" s="30">
        <f>'[1]Долговые книги'!S21</f>
        <v>7200000</v>
      </c>
      <c r="F25" s="28">
        <f>'[1]Долговые книги'!AF21</f>
        <v>8753756.4000000004</v>
      </c>
      <c r="G25" s="31">
        <f>'[1]Долговые книги'!AS21</f>
        <v>6720406.8480000002</v>
      </c>
      <c r="H25" s="31">
        <f>[1]Утверждено!AA23</f>
        <v>19244859.710239999</v>
      </c>
      <c r="I25" s="29">
        <f>G25/H25*100</f>
        <v>34.920529165635529</v>
      </c>
      <c r="J25" s="32">
        <f>'[1]Долговые книги'!BF21</f>
        <v>5367700</v>
      </c>
      <c r="K25" s="33">
        <f>'[1]Долговые книги'!BS21</f>
        <v>1352706.848</v>
      </c>
      <c r="L25" s="19"/>
    </row>
    <row r="26" spans="1:12" ht="18.75" customHeight="1" x14ac:dyDescent="0.3">
      <c r="A26" s="26" t="s">
        <v>32</v>
      </c>
      <c r="B26" s="27">
        <f>'[1]Долговые книги'!F22</f>
        <v>40300575.938960001</v>
      </c>
      <c r="C26" s="28">
        <f>[1]Утверждено!Z24</f>
        <v>63906458.767000005</v>
      </c>
      <c r="D26" s="29">
        <f>B26/C26*100</f>
        <v>63.061819910713623</v>
      </c>
      <c r="E26" s="30">
        <f>'[1]Долговые книги'!S22</f>
        <v>6808000</v>
      </c>
      <c r="F26" s="28">
        <f>'[1]Долговые книги'!AF22</f>
        <v>13892575.938960001</v>
      </c>
      <c r="G26" s="31">
        <f>'[1]Долговые книги'!AS22</f>
        <v>9373455.3280299995</v>
      </c>
      <c r="H26" s="31">
        <f>[1]Утверждено!AA24</f>
        <v>13326511.501659997</v>
      </c>
      <c r="I26" s="29">
        <f>G26/H26*100</f>
        <v>70.336901948138561</v>
      </c>
      <c r="J26" s="32">
        <f>'[1]Долговые книги'!BF22</f>
        <v>8307925</v>
      </c>
      <c r="K26" s="33">
        <f>'[1]Долговые книги'!BS22</f>
        <v>1038836.9840300001</v>
      </c>
      <c r="L26" s="19"/>
    </row>
    <row r="27" spans="1:12" ht="18.75" customHeight="1" x14ac:dyDescent="0.3">
      <c r="A27" s="26" t="s">
        <v>33</v>
      </c>
      <c r="B27" s="27">
        <f>'[1]Долговые книги'!F23</f>
        <v>30000000</v>
      </c>
      <c r="C27" s="28">
        <f>[1]Утверждено!Z25</f>
        <v>2798726496.9000001</v>
      </c>
      <c r="D27" s="29">
        <f>B27/C27*100</f>
        <v>1.0719161030286239</v>
      </c>
      <c r="E27" s="30">
        <f>'[1]Долговые книги'!S23</f>
        <v>0</v>
      </c>
      <c r="F27" s="28">
        <f>'[1]Долговые книги'!AF23</f>
        <v>0</v>
      </c>
      <c r="G27" s="31">
        <f>'[1]Долговые книги'!AS23</f>
        <v>0</v>
      </c>
      <c r="H27" s="31">
        <f>[1]Утверждено!AA25</f>
        <v>11179371.858369999</v>
      </c>
      <c r="I27" s="29">
        <f>G27/H27*100</f>
        <v>0</v>
      </c>
      <c r="J27" s="32">
        <f>'[1]Долговые книги'!BF23</f>
        <v>0</v>
      </c>
      <c r="K27" s="33">
        <f>'[1]Долговые книги'!BS23</f>
        <v>0</v>
      </c>
      <c r="L27" s="19"/>
    </row>
    <row r="28" spans="1:12" s="25" customFormat="1" ht="18.75" customHeight="1" x14ac:dyDescent="0.3">
      <c r="A28" s="20" t="s">
        <v>34</v>
      </c>
      <c r="B28" s="34">
        <f>'[1]Долговые книги'!F24</f>
        <v>211607103.31831002</v>
      </c>
      <c r="C28" s="35">
        <f>[1]Утверждено!Z26</f>
        <v>1198896015.6904597</v>
      </c>
      <c r="D28" s="14"/>
      <c r="E28" s="17">
        <f>'[1]Долговые книги'!S24</f>
        <v>30446514.899999999</v>
      </c>
      <c r="F28" s="35">
        <f>'[1]Долговые книги'!AF24</f>
        <v>99392113.192900017</v>
      </c>
      <c r="G28" s="21">
        <f>'[1]Долговые книги'!AS24</f>
        <v>27196191.208009999</v>
      </c>
      <c r="H28" s="21">
        <f>[1]Утверждено!AA26</f>
        <v>140022047.98172003</v>
      </c>
      <c r="I28" s="14"/>
      <c r="J28" s="22">
        <f>'[1]Долговые книги'!BF24</f>
        <v>18236228.55638</v>
      </c>
      <c r="K28" s="23">
        <f>'[1]Долговые книги'!BS24</f>
        <v>7905396.7236599997</v>
      </c>
      <c r="L28" s="24"/>
    </row>
    <row r="29" spans="1:12" ht="18.75" customHeight="1" x14ac:dyDescent="0.3">
      <c r="A29" s="26" t="s">
        <v>35</v>
      </c>
      <c r="B29" s="27">
        <f>'[1]Долговые книги'!F25</f>
        <v>17710070.00409</v>
      </c>
      <c r="C29" s="28">
        <f>[1]Утверждено!Z27</f>
        <v>33360008.600000001</v>
      </c>
      <c r="D29" s="29">
        <f>B29/C29*100</f>
        <v>53.087726134728875</v>
      </c>
      <c r="E29" s="30">
        <f>'[1]Долговые книги'!S25</f>
        <v>3400000</v>
      </c>
      <c r="F29" s="28">
        <f>'[1]Долговые книги'!AF25</f>
        <v>12011660.229970001</v>
      </c>
      <c r="G29" s="31">
        <f>'[1]Долговые книги'!AS25</f>
        <v>3589618.4523799997</v>
      </c>
      <c r="H29" s="31">
        <f>[1]Утверждено!AA27</f>
        <v>7351671.1243900023</v>
      </c>
      <c r="I29" s="29">
        <f>G29/H29*100</f>
        <v>48.827244739920886</v>
      </c>
      <c r="J29" s="32">
        <f>'[1]Долговые книги'!BF25</f>
        <v>3065901.4443799998</v>
      </c>
      <c r="K29" s="33">
        <f>'[1]Долговые книги'!BS25</f>
        <v>523717.00799999997</v>
      </c>
      <c r="L29" s="19"/>
    </row>
    <row r="30" spans="1:12" ht="18.75" customHeight="1" x14ac:dyDescent="0.3">
      <c r="A30" s="26" t="s">
        <v>36</v>
      </c>
      <c r="B30" s="27">
        <f>'[1]Долговые книги'!F26</f>
        <v>23964755.577579997</v>
      </c>
      <c r="C30" s="28">
        <f>[1]Утверждено!Z28</f>
        <v>76432843.599999994</v>
      </c>
      <c r="D30" s="29">
        <f>B30/C30*100</f>
        <v>31.354002348775623</v>
      </c>
      <c r="E30" s="30">
        <f>'[1]Долговые книги'!S26</f>
        <v>0</v>
      </c>
      <c r="F30" s="28">
        <f>'[1]Долговые книги'!AF26</f>
        <v>6850592.9184999997</v>
      </c>
      <c r="G30" s="31">
        <f>'[1]Долговые книги'!AS26</f>
        <v>2259025.0120000001</v>
      </c>
      <c r="H30" s="31">
        <f>[1]Утверждено!AA28</f>
        <v>12502925.693360005</v>
      </c>
      <c r="I30" s="29">
        <f>G30/H30*100</f>
        <v>18.067971188533196</v>
      </c>
      <c r="J30" s="32">
        <f>'[1]Долговые книги'!BF26</f>
        <v>1410791.2120000001</v>
      </c>
      <c r="K30" s="33">
        <f>'[1]Долговые книги'!BS26</f>
        <v>848233.8</v>
      </c>
      <c r="L30" s="19"/>
    </row>
    <row r="31" spans="1:12" ht="18.75" customHeight="1" x14ac:dyDescent="0.3">
      <c r="A31" s="26" t="s">
        <v>37</v>
      </c>
      <c r="B31" s="27">
        <f>'[1]Долговые книги'!F27</f>
        <v>30364530.71508</v>
      </c>
      <c r="C31" s="28">
        <f>[1]Утверждено!Z29</f>
        <v>63632256.099999994</v>
      </c>
      <c r="D31" s="29">
        <f>B31/C31*100</f>
        <v>47.718771227223549</v>
      </c>
      <c r="E31" s="30">
        <f>'[1]Долговые книги'!S27</f>
        <v>10200000</v>
      </c>
      <c r="F31" s="28">
        <f>'[1]Долговые книги'!AF27</f>
        <v>20164530.71508</v>
      </c>
      <c r="G31" s="31">
        <f>'[1]Долговые книги'!AS27</f>
        <v>3784711.3650000002</v>
      </c>
      <c r="H31" s="31">
        <f>[1]Утверждено!AA29</f>
        <v>15043520.115990002</v>
      </c>
      <c r="I31" s="29">
        <f>G31/H31*100</f>
        <v>25.158415954635306</v>
      </c>
      <c r="J31" s="32">
        <f>'[1]Долговые книги'!BF27</f>
        <v>2585365.7000000002</v>
      </c>
      <c r="K31" s="33">
        <f>'[1]Долговые книги'!BS27</f>
        <v>1199345.665</v>
      </c>
      <c r="L31" s="19"/>
    </row>
    <row r="32" spans="1:12" ht="18.75" customHeight="1" x14ac:dyDescent="0.3">
      <c r="A32" s="26" t="s">
        <v>38</v>
      </c>
      <c r="B32" s="27">
        <f>'[1]Долговые книги'!F28</f>
        <v>15714000.777590001</v>
      </c>
      <c r="C32" s="28">
        <f>[1]Утверждено!Z30</f>
        <v>65906606.000000015</v>
      </c>
      <c r="D32" s="29">
        <f>B32/C32*100</f>
        <v>23.84283113833839</v>
      </c>
      <c r="E32" s="30">
        <f>'[1]Долговые книги'!S28</f>
        <v>0</v>
      </c>
      <c r="F32" s="28">
        <f>'[1]Долговые книги'!AF28</f>
        <v>15609539.0173</v>
      </c>
      <c r="G32" s="31">
        <f>'[1]Долговые книги'!AS28</f>
        <v>2303478.9458300001</v>
      </c>
      <c r="H32" s="31">
        <f>[1]Утверждено!AA30</f>
        <v>13777229.177509997</v>
      </c>
      <c r="I32" s="29">
        <f>G32/H32*100</f>
        <v>16.719464532028024</v>
      </c>
      <c r="J32" s="32">
        <f>'[1]Долговые книги'!BF28</f>
        <v>1895000</v>
      </c>
      <c r="K32" s="33">
        <f>'[1]Долговые книги'!BS28</f>
        <v>121184.1</v>
      </c>
      <c r="L32" s="19"/>
    </row>
    <row r="33" spans="1:12" ht="18.75" customHeight="1" x14ac:dyDescent="0.3">
      <c r="A33" s="26" t="s">
        <v>39</v>
      </c>
      <c r="B33" s="27">
        <f>'[1]Долговые книги'!F29</f>
        <v>18271056.358820003</v>
      </c>
      <c r="C33" s="28">
        <f>[1]Утверждено!Z31</f>
        <v>44061577</v>
      </c>
      <c r="D33" s="29">
        <f>B33/C33*100</f>
        <v>41.467095830047121</v>
      </c>
      <c r="E33" s="30">
        <f>'[1]Долговые книги'!S29</f>
        <v>0</v>
      </c>
      <c r="F33" s="28">
        <f>'[1]Долговые книги'!AF29</f>
        <v>13231531.899900001</v>
      </c>
      <c r="G33" s="31">
        <f>'[1]Долговые книги'!AS29</f>
        <v>5773616.8547200002</v>
      </c>
      <c r="H33" s="31">
        <f>[1]Утверждено!AA31</f>
        <v>14770339.561150003</v>
      </c>
      <c r="I33" s="29">
        <f>G33/H33*100</f>
        <v>39.089262848812076</v>
      </c>
      <c r="J33" s="32">
        <f>'[1]Долговые книги'!BF29</f>
        <v>4063732.9</v>
      </c>
      <c r="K33" s="33">
        <f>'[1]Долговые книги'!BS29</f>
        <v>1354434.3303499999</v>
      </c>
      <c r="L33" s="19"/>
    </row>
    <row r="34" spans="1:12" ht="18.75" customHeight="1" x14ac:dyDescent="0.3">
      <c r="A34" s="26" t="s">
        <v>40</v>
      </c>
      <c r="B34" s="27">
        <f>'[1]Долговые книги'!F30</f>
        <v>2805212.2659799997</v>
      </c>
      <c r="C34" s="28">
        <f>[1]Утверждено!Z32</f>
        <v>133988650.7</v>
      </c>
      <c r="D34" s="29">
        <f>B34/C34*100</f>
        <v>2.0936193112809662</v>
      </c>
      <c r="E34" s="30">
        <f>'[1]Долговые книги'!S30</f>
        <v>0</v>
      </c>
      <c r="F34" s="28">
        <f>'[1]Долговые книги'!AF30</f>
        <v>2693295.6929799998</v>
      </c>
      <c r="G34" s="31">
        <f>'[1]Долговые книги'!AS30</f>
        <v>615653.33299999998</v>
      </c>
      <c r="H34" s="31">
        <f>[1]Утверждено!AA32</f>
        <v>33746269.998679996</v>
      </c>
      <c r="I34" s="29">
        <f>G34/H34*100</f>
        <v>1.8243596493007423</v>
      </c>
      <c r="J34" s="32">
        <f>'[1]Долговые книги'!BF30</f>
        <v>14464</v>
      </c>
      <c r="K34" s="33">
        <f>'[1]Долговые книги'!BS30</f>
        <v>440037.76</v>
      </c>
      <c r="L34" s="19"/>
    </row>
    <row r="35" spans="1:12" ht="18.75" customHeight="1" x14ac:dyDescent="0.3">
      <c r="A35" s="26" t="s">
        <v>41</v>
      </c>
      <c r="B35" s="27">
        <f>'[1]Долговые книги'!F31</f>
        <v>14288911.019169999</v>
      </c>
      <c r="C35" s="28">
        <f>[1]Утверждено!Z33</f>
        <v>63368730.508860007</v>
      </c>
      <c r="D35" s="29">
        <f>B35/C35*100</f>
        <v>22.548835844474066</v>
      </c>
      <c r="E35" s="30">
        <f>'[1]Долговые книги'!S31</f>
        <v>0</v>
      </c>
      <c r="F35" s="28">
        <f>'[1]Долговые книги'!AF31</f>
        <v>13788911.019169999</v>
      </c>
      <c r="G35" s="31">
        <f>'[1]Долговые книги'!AS31</f>
        <v>4133144.1702800002</v>
      </c>
      <c r="H35" s="31">
        <f>[1]Утверждено!AA33</f>
        <v>19606364.308759991</v>
      </c>
      <c r="I35" s="29">
        <f>G35/H35*100</f>
        <v>21.080625174517131</v>
      </c>
      <c r="J35" s="32">
        <f>'[1]Долговые книги'!BF31</f>
        <v>1923600</v>
      </c>
      <c r="K35" s="33">
        <f>'[1]Долговые книги'!BS31</f>
        <v>2071565.4453100001</v>
      </c>
      <c r="L35" s="19"/>
    </row>
    <row r="36" spans="1:12" ht="18.75" customHeight="1" x14ac:dyDescent="0.3">
      <c r="A36" s="26" t="s">
        <v>42</v>
      </c>
      <c r="B36" s="27">
        <f>'[1]Долговые книги'!F32</f>
        <v>15529866.6</v>
      </c>
      <c r="C36" s="28">
        <f>[1]Утверждено!Z34</f>
        <v>25569680.899999999</v>
      </c>
      <c r="D36" s="29">
        <f>B36/C36*100</f>
        <v>60.735472846671314</v>
      </c>
      <c r="E36" s="30">
        <f>'[1]Долговые книги'!S32</f>
        <v>5592817.9000000004</v>
      </c>
      <c r="F36" s="28">
        <f>'[1]Долговые книги'!AF32</f>
        <v>9937048.6999999993</v>
      </c>
      <c r="G36" s="31">
        <f>'[1]Долговые книги'!AS32</f>
        <v>3621987.44</v>
      </c>
      <c r="H36" s="31">
        <f>[1]Утверждено!AA34</f>
        <v>6885727.1131800003</v>
      </c>
      <c r="I36" s="29">
        <f>G36/H36*100</f>
        <v>52.601379352764909</v>
      </c>
      <c r="J36" s="32">
        <f>'[1]Долговые книги'!BF32</f>
        <v>2647373.2999999998</v>
      </c>
      <c r="K36" s="33">
        <f>'[1]Долговые книги'!BS32</f>
        <v>974614.14</v>
      </c>
      <c r="L36" s="19"/>
    </row>
    <row r="37" spans="1:12" ht="18.75" customHeight="1" x14ac:dyDescent="0.3">
      <c r="A37" s="26" t="s">
        <v>43</v>
      </c>
      <c r="B37" s="27">
        <f>'[1]Долговые книги'!F33</f>
        <v>16358700</v>
      </c>
      <c r="C37" s="28">
        <f>[1]Утверждено!Z35</f>
        <v>21795129.481599998</v>
      </c>
      <c r="D37" s="29">
        <f>B37/C37*100</f>
        <v>75.056677290265384</v>
      </c>
      <c r="E37" s="30">
        <f>'[1]Долговые книги'!S33</f>
        <v>11253697</v>
      </c>
      <c r="F37" s="28">
        <f>'[1]Долговые книги'!AF33</f>
        <v>5105003</v>
      </c>
      <c r="G37" s="31">
        <f>'[1]Долговые книги'!AS33</f>
        <v>1047955.6348</v>
      </c>
      <c r="H37" s="31">
        <f>[1]Утверждено!AA35</f>
        <v>5011409.2832200006</v>
      </c>
      <c r="I37" s="29">
        <f>G37/H37*100</f>
        <v>20.911395888356836</v>
      </c>
      <c r="J37" s="32">
        <f>'[1]Долговые книги'!BF33</f>
        <v>620000</v>
      </c>
      <c r="K37" s="33">
        <f>'[1]Долговые книги'!BS33</f>
        <v>315264.47499999998</v>
      </c>
      <c r="L37" s="19"/>
    </row>
    <row r="38" spans="1:12" ht="18.75" customHeight="1" x14ac:dyDescent="0.3">
      <c r="A38" s="26" t="s">
        <v>44</v>
      </c>
      <c r="B38" s="27">
        <f>'[1]Долговые книги'!F34</f>
        <v>55000000</v>
      </c>
      <c r="C38" s="28">
        <f>[1]Утверждено!Z36</f>
        <v>654936655.29999995</v>
      </c>
      <c r="D38" s="29">
        <f>B38/C38*100</f>
        <v>8.39775870764276</v>
      </c>
      <c r="E38" s="30">
        <f>'[1]Долговые книги'!S34</f>
        <v>0</v>
      </c>
      <c r="F38" s="28">
        <f>'[1]Долговые книги'!AF34</f>
        <v>0</v>
      </c>
      <c r="G38" s="31">
        <f>'[1]Долговые книги'!AS34</f>
        <v>10000</v>
      </c>
      <c r="H38" s="31">
        <f>[1]Утверждено!AA36</f>
        <v>9377091</v>
      </c>
      <c r="I38" s="29">
        <f>G38/H38*100</f>
        <v>0.10664288103847984</v>
      </c>
      <c r="J38" s="32">
        <f>'[1]Долговые книги'!BF34</f>
        <v>10000</v>
      </c>
      <c r="K38" s="33">
        <f>'[1]Долговые книги'!BS34</f>
        <v>0</v>
      </c>
      <c r="L38" s="19"/>
    </row>
    <row r="39" spans="1:12" ht="18.75" customHeight="1" x14ac:dyDescent="0.3">
      <c r="A39" s="26" t="s">
        <v>45</v>
      </c>
      <c r="B39" s="27">
        <f>'[1]Долговые книги'!F35</f>
        <v>1600000</v>
      </c>
      <c r="C39" s="28">
        <f>[1]Утверждено!Z37</f>
        <v>15843877.500000002</v>
      </c>
      <c r="D39" s="29">
        <f>B39/C39*100</f>
        <v>10.09853806304675</v>
      </c>
      <c r="E39" s="30">
        <f>'[1]Долговые книги'!S35</f>
        <v>0</v>
      </c>
      <c r="F39" s="28">
        <f>'[1]Долговые книги'!AF35</f>
        <v>0</v>
      </c>
      <c r="G39" s="31">
        <f>'[1]Долговые книги'!AS35</f>
        <v>57000</v>
      </c>
      <c r="H39" s="31">
        <f>[1]Утверждено!AA37</f>
        <v>1949500.6054800001</v>
      </c>
      <c r="I39" s="29">
        <f>G39/H39*100</f>
        <v>2.9238257141225987</v>
      </c>
      <c r="J39" s="32">
        <f>'[1]Долговые книги'!BF35</f>
        <v>0</v>
      </c>
      <c r="K39" s="33">
        <f>'[1]Долговые книги'!BS35</f>
        <v>57000</v>
      </c>
      <c r="L39" s="19"/>
    </row>
    <row r="40" spans="1:12" s="25" customFormat="1" ht="18.75" customHeight="1" x14ac:dyDescent="0.3">
      <c r="A40" s="20" t="s">
        <v>46</v>
      </c>
      <c r="B40" s="34">
        <f>'[1]Долговые книги'!F36</f>
        <v>190453326.88800001</v>
      </c>
      <c r="C40" s="35">
        <f>[1]Утверждено!Z38</f>
        <v>569551092.18684995</v>
      </c>
      <c r="D40" s="14"/>
      <c r="E40" s="17">
        <f>'[1]Долговые книги'!S36</f>
        <v>37269245.799999997</v>
      </c>
      <c r="F40" s="35">
        <f>'[1]Долговые книги'!AF36</f>
        <v>111934081.088</v>
      </c>
      <c r="G40" s="21">
        <f>'[1]Долговые книги'!AS36</f>
        <v>33885469.33055</v>
      </c>
      <c r="H40" s="21">
        <f>[1]Утверждено!AA38</f>
        <v>163770572.01749003</v>
      </c>
      <c r="I40" s="14"/>
      <c r="J40" s="22">
        <f>'[1]Долговые книги'!BF36</f>
        <v>21652158.316569999</v>
      </c>
      <c r="K40" s="23">
        <f>'[1]Долговые книги'!BS36</f>
        <v>11198458.169050001</v>
      </c>
      <c r="L40" s="24"/>
    </row>
    <row r="41" spans="1:12" ht="18.75" customHeight="1" x14ac:dyDescent="0.3">
      <c r="A41" s="26" t="s">
        <v>47</v>
      </c>
      <c r="B41" s="27">
        <f>'[1]Долговые книги'!F37</f>
        <v>3702082.7</v>
      </c>
      <c r="C41" s="28">
        <f>[1]Утверждено!Z39</f>
        <v>11556452.800000001</v>
      </c>
      <c r="D41" s="29">
        <f>B41/C41*100</f>
        <v>32.034766758187253</v>
      </c>
      <c r="E41" s="30">
        <f>'[1]Долговые книги'!S37</f>
        <v>2000000</v>
      </c>
      <c r="F41" s="28">
        <f>'[1]Долговые книги'!AF37</f>
        <v>1702082.7000000002</v>
      </c>
      <c r="G41" s="31">
        <f>'[1]Долговые книги'!AS37</f>
        <v>1429130.14897</v>
      </c>
      <c r="H41" s="31">
        <f>[1]Утверждено!AA39</f>
        <v>4131029.3606300019</v>
      </c>
      <c r="I41" s="29">
        <f>G41/H41*100</f>
        <v>34.595013111987441</v>
      </c>
      <c r="J41" s="32">
        <f>'[1]Долговые книги'!BF37</f>
        <v>428873.66671999998</v>
      </c>
      <c r="K41" s="33">
        <f>'[1]Долговые книги'!BS37</f>
        <v>1000256.48225</v>
      </c>
      <c r="L41" s="19"/>
    </row>
    <row r="42" spans="1:12" ht="18.75" customHeight="1" x14ac:dyDescent="0.3">
      <c r="A42" s="26" t="s">
        <v>48</v>
      </c>
      <c r="B42" s="27">
        <f>'[1]Долговые книги'!F38</f>
        <v>4984214.5527900001</v>
      </c>
      <c r="C42" s="28">
        <f>[1]Утверждено!Z40</f>
        <v>7182058.6999999993</v>
      </c>
      <c r="D42" s="29">
        <f>B42/C42*100</f>
        <v>69.398131663696944</v>
      </c>
      <c r="E42" s="30">
        <f>'[1]Долговые книги'!S38</f>
        <v>2820000</v>
      </c>
      <c r="F42" s="28">
        <f>'[1]Долговые книги'!AF38</f>
        <v>2164214.5527900001</v>
      </c>
      <c r="G42" s="31">
        <f>'[1]Долговые книги'!AS38</f>
        <v>563571.50600000005</v>
      </c>
      <c r="H42" s="31">
        <f>[1]Утверждено!AA40</f>
        <v>2502883.3826299999</v>
      </c>
      <c r="I42" s="29">
        <f>G42/H42*100</f>
        <v>22.51689031583269</v>
      </c>
      <c r="J42" s="32">
        <f>'[1]Долговые книги'!BF38</f>
        <v>130000</v>
      </c>
      <c r="K42" s="33">
        <f>'[1]Долговые книги'!BS38</f>
        <v>433571.50599999999</v>
      </c>
      <c r="L42" s="19"/>
    </row>
    <row r="43" spans="1:12" ht="18.75" customHeight="1" x14ac:dyDescent="0.3">
      <c r="A43" s="26" t="s">
        <v>49</v>
      </c>
      <c r="B43" s="27">
        <f>'[1]Долговые книги'!F39</f>
        <v>3451443.1570000001</v>
      </c>
      <c r="C43" s="28">
        <f>[1]Утверждено!Z41</f>
        <v>49578890.262850016</v>
      </c>
      <c r="D43" s="29">
        <f>B43/C43*100</f>
        <v>6.9615175706871408</v>
      </c>
      <c r="E43" s="36">
        <f>'[1]Долговые книги'!S39</f>
        <v>0</v>
      </c>
      <c r="F43" s="28">
        <f>'[1]Долговые книги'!AF39</f>
        <v>3451443.1570000001</v>
      </c>
      <c r="G43" s="31">
        <f>'[1]Долговые книги'!AS39</f>
        <v>0</v>
      </c>
      <c r="H43" s="31">
        <f>[1]Утверждено!AA41</f>
        <v>14894822.678130008</v>
      </c>
      <c r="I43" s="29">
        <f>G43/H43*100</f>
        <v>0</v>
      </c>
      <c r="J43" s="32">
        <f>'[1]Долговые книги'!BF39</f>
        <v>0</v>
      </c>
      <c r="K43" s="33">
        <f>'[1]Долговые книги'!BS39</f>
        <v>0</v>
      </c>
      <c r="L43" s="19"/>
    </row>
    <row r="44" spans="1:12" ht="18.75" customHeight="1" x14ac:dyDescent="0.3">
      <c r="A44" s="26" t="s">
        <v>50</v>
      </c>
      <c r="B44" s="27">
        <f>'[1]Долговые книги'!F40</f>
        <v>88821651.653490007</v>
      </c>
      <c r="C44" s="28">
        <f>[1]Утверждено!Z42</f>
        <v>229159231</v>
      </c>
      <c r="D44" s="29">
        <f>B44/C44*100</f>
        <v>38.759796524840844</v>
      </c>
      <c r="E44" s="30">
        <f>'[1]Долговые книги'!S40</f>
        <v>0</v>
      </c>
      <c r="F44" s="28">
        <f>'[1]Долговые книги'!AF40</f>
        <v>58821651.653489999</v>
      </c>
      <c r="G44" s="31">
        <f>'[1]Долговые книги'!AS40</f>
        <v>14785483.41965</v>
      </c>
      <c r="H44" s="31">
        <f>[1]Утверждено!AA42</f>
        <v>70045457.932029977</v>
      </c>
      <c r="I44" s="29">
        <f>G44/H44*100</f>
        <v>21.108411389068785</v>
      </c>
      <c r="J44" s="32">
        <f>'[1]Долговые книги'!BF40</f>
        <v>6987948.0585700003</v>
      </c>
      <c r="K44" s="33">
        <f>'[1]Долговые книги'!BS40</f>
        <v>7750307.3110999996</v>
      </c>
      <c r="L44" s="19"/>
    </row>
    <row r="45" spans="1:12" ht="18.75" customHeight="1" x14ac:dyDescent="0.3">
      <c r="A45" s="26" t="s">
        <v>51</v>
      </c>
      <c r="B45" s="27">
        <f>'[1]Долговые книги'!F41</f>
        <v>13695680.699999999</v>
      </c>
      <c r="C45" s="28">
        <f>[1]Утверждено!Z43</f>
        <v>37326325.924000002</v>
      </c>
      <c r="D45" s="29">
        <f>B45/C45*100</f>
        <v>36.691746002233721</v>
      </c>
      <c r="E45" s="30">
        <f>'[1]Долговые книги'!S41</f>
        <v>0</v>
      </c>
      <c r="F45" s="28">
        <f>'[1]Долговые книги'!AF41</f>
        <v>13695680.699999999</v>
      </c>
      <c r="G45" s="31">
        <f>'[1]Долговые книги'!AS41</f>
        <v>2099248.7516299998</v>
      </c>
      <c r="H45" s="31">
        <f>[1]Утверждено!AA43</f>
        <v>8887719.0616199989</v>
      </c>
      <c r="I45" s="29">
        <f>G45/H45*100</f>
        <v>23.619656934198385</v>
      </c>
      <c r="J45" s="32">
        <f>'[1]Долговые книги'!BF41</f>
        <v>1873498.4246</v>
      </c>
      <c r="K45" s="33">
        <f>'[1]Долговые книги'!BS41</f>
        <v>225749.19902999999</v>
      </c>
      <c r="L45" s="19"/>
    </row>
    <row r="46" spans="1:12" ht="18.75" customHeight="1" x14ac:dyDescent="0.3">
      <c r="A46" s="26" t="s">
        <v>52</v>
      </c>
      <c r="B46" s="27">
        <f>'[1]Долговые книги'!F42</f>
        <v>47023812.914889999</v>
      </c>
      <c r="C46" s="28">
        <f>[1]Утверждено!Z44</f>
        <v>77464242.299999997</v>
      </c>
      <c r="D46" s="29">
        <f>B46/C46*100</f>
        <v>60.703895783009557</v>
      </c>
      <c r="E46" s="30">
        <f>'[1]Долговые книги'!S42</f>
        <v>14500000</v>
      </c>
      <c r="F46" s="28">
        <f>'[1]Долговые книги'!AF42</f>
        <v>21273812.914889999</v>
      </c>
      <c r="G46" s="31">
        <f>'[1]Долговые книги'!AS42</f>
        <v>9462851.3033099994</v>
      </c>
      <c r="H46" s="31">
        <f>[1]Утверждено!AA44</f>
        <v>21717962.453400001</v>
      </c>
      <c r="I46" s="29">
        <f>G46/H46*100</f>
        <v>43.571542789128301</v>
      </c>
      <c r="J46" s="32">
        <f>'[1]Долговые книги'!BF42</f>
        <v>8566914</v>
      </c>
      <c r="K46" s="33">
        <f>'[1]Долговые книги'!BS42</f>
        <v>83950</v>
      </c>
      <c r="L46" s="19"/>
    </row>
    <row r="47" spans="1:12" ht="18.75" customHeight="1" x14ac:dyDescent="0.3">
      <c r="A47" s="26" t="s">
        <v>53</v>
      </c>
      <c r="B47" s="27">
        <f>'[1]Долговые книги'!F43</f>
        <v>28774441.209830001</v>
      </c>
      <c r="C47" s="28">
        <f>[1]Утверждено!Z45</f>
        <v>140962657.09999999</v>
      </c>
      <c r="D47" s="29">
        <f>B47/C47*100</f>
        <v>20.412811308896647</v>
      </c>
      <c r="E47" s="30">
        <f>'[1]Долговые книги'!S43</f>
        <v>17949245.800000001</v>
      </c>
      <c r="F47" s="28">
        <f>'[1]Долговые книги'!AF43</f>
        <v>10825195.40983</v>
      </c>
      <c r="G47" s="31">
        <f>'[1]Долговые книги'!AS43</f>
        <v>5545184.2009899998</v>
      </c>
      <c r="H47" s="31">
        <f>[1]Утверждено!AA45</f>
        <v>41539163.249049991</v>
      </c>
      <c r="I47" s="29">
        <f>G47/H47*100</f>
        <v>13.34929201087559</v>
      </c>
      <c r="J47" s="32">
        <f>'[1]Долговые книги'!BF43</f>
        <v>3664924.1666799998</v>
      </c>
      <c r="K47" s="33">
        <f>'[1]Долговые книги'!BS43</f>
        <v>1704623.6706699999</v>
      </c>
      <c r="L47" s="19"/>
    </row>
    <row r="48" spans="1:12" ht="18.75" customHeight="1" x14ac:dyDescent="0.3">
      <c r="A48" s="26" t="s">
        <v>54</v>
      </c>
      <c r="B48" s="27">
        <f>'[1]Долговые книги'!F44</f>
        <v>0</v>
      </c>
      <c r="C48" s="28">
        <f>[1]Утверждено!Z46</f>
        <v>16321234.099999994</v>
      </c>
      <c r="D48" s="29">
        <f>B48/C48*100</f>
        <v>0</v>
      </c>
      <c r="E48" s="36">
        <f>'[1]Долговые книги'!S44</f>
        <v>0</v>
      </c>
      <c r="F48" s="28">
        <f>'[1]Долговые книги'!AF44</f>
        <v>0</v>
      </c>
      <c r="G48" s="31">
        <f>'[1]Долговые книги'!AS44</f>
        <v>0</v>
      </c>
      <c r="H48" s="31">
        <f>[1]Утверждено!AA46</f>
        <v>51533.899999999965</v>
      </c>
      <c r="I48" s="29">
        <f>G48/H48*100</f>
        <v>0</v>
      </c>
      <c r="J48" s="32">
        <f>'[1]Долговые книги'!BF44</f>
        <v>0</v>
      </c>
      <c r="K48" s="33">
        <f>'[1]Долговые книги'!BS44</f>
        <v>0</v>
      </c>
      <c r="L48" s="19"/>
    </row>
    <row r="49" spans="1:12" s="25" customFormat="1" ht="18.75" customHeight="1" x14ac:dyDescent="0.3">
      <c r="A49" s="20" t="s">
        <v>55</v>
      </c>
      <c r="B49" s="34">
        <f>'[1]Долговые книги'!F45</f>
        <v>60989809.916779995</v>
      </c>
      <c r="C49" s="35">
        <f>[1]Утверждено!Z47</f>
        <v>152589712.41226</v>
      </c>
      <c r="D49" s="14"/>
      <c r="E49" s="17">
        <f>'[1]Долговые книги'!S45</f>
        <v>0</v>
      </c>
      <c r="F49" s="35">
        <f>'[1]Долговые книги'!AF45</f>
        <v>52796093.701849997</v>
      </c>
      <c r="G49" s="21">
        <f>'[1]Долговые книги'!AS45</f>
        <v>7970938.7814600002</v>
      </c>
      <c r="H49" s="21">
        <f>[1]Утверждено!AA47</f>
        <v>53043365.175319999</v>
      </c>
      <c r="I49" s="14"/>
      <c r="J49" s="22">
        <f>'[1]Долговые книги'!BF45</f>
        <v>3796930.7480000001</v>
      </c>
      <c r="K49" s="23">
        <f>'[1]Долговые книги'!BS45</f>
        <v>4086617.8713400001</v>
      </c>
      <c r="L49" s="24"/>
    </row>
    <row r="50" spans="1:12" ht="18.75" customHeight="1" x14ac:dyDescent="0.3">
      <c r="A50" s="26" t="s">
        <v>56</v>
      </c>
      <c r="B50" s="27">
        <f>'[1]Долговые книги'!F46</f>
        <v>8810540.0017799996</v>
      </c>
      <c r="C50" s="28">
        <f>[1]Утверждено!Z48</f>
        <v>33245994.899989992</v>
      </c>
      <c r="D50" s="29">
        <f>B50/C50*100</f>
        <v>26.501056828901369</v>
      </c>
      <c r="E50" s="30">
        <f>'[1]Долговые книги'!S46</f>
        <v>0</v>
      </c>
      <c r="F50" s="28">
        <f>'[1]Долговые книги'!AF46</f>
        <v>8810540.0017799996</v>
      </c>
      <c r="G50" s="31">
        <f>'[1]Долговые книги'!AS46</f>
        <v>2684635.1</v>
      </c>
      <c r="H50" s="31">
        <f>[1]Утверждено!AA48</f>
        <v>11328317.164969996</v>
      </c>
      <c r="I50" s="29">
        <f>G50/H50*100</f>
        <v>23.698445770052825</v>
      </c>
      <c r="J50" s="32">
        <f>'[1]Долговые книги'!BF46</f>
        <v>0</v>
      </c>
      <c r="K50" s="33">
        <f>'[1]Долговые книги'!BS46</f>
        <v>2602716.2000000002</v>
      </c>
      <c r="L50" s="19"/>
    </row>
    <row r="51" spans="1:12" ht="18.75" customHeight="1" x14ac:dyDescent="0.3">
      <c r="A51" s="26" t="s">
        <v>57</v>
      </c>
      <c r="B51" s="27">
        <f>'[1]Долговые книги'!F47</f>
        <v>2026206.9</v>
      </c>
      <c r="C51" s="28">
        <f>[1]Утверждено!Z49</f>
        <v>4900547.8999999985</v>
      </c>
      <c r="D51" s="29">
        <f>B51/C51*100</f>
        <v>41.346538006495159</v>
      </c>
      <c r="E51" s="30">
        <f>'[1]Долговые книги'!S47</f>
        <v>0</v>
      </c>
      <c r="F51" s="28">
        <f>'[1]Долговые книги'!AF47</f>
        <v>2026206.9</v>
      </c>
      <c r="G51" s="31">
        <f>'[1]Долговые книги'!AS47</f>
        <v>0</v>
      </c>
      <c r="H51" s="31">
        <f>[1]Утверждено!AA49</f>
        <v>1135821.9855599999</v>
      </c>
      <c r="I51" s="29">
        <f>G51/H51*100</f>
        <v>0</v>
      </c>
      <c r="J51" s="32">
        <f>'[1]Долговые книги'!BF47</f>
        <v>0</v>
      </c>
      <c r="K51" s="33">
        <f>'[1]Долговые книги'!BS47</f>
        <v>0</v>
      </c>
      <c r="L51" s="19"/>
    </row>
    <row r="52" spans="1:12" ht="18.75" customHeight="1" x14ac:dyDescent="0.3">
      <c r="A52" s="26" t="s">
        <v>58</v>
      </c>
      <c r="B52" s="27">
        <f>'[1]Долговые книги'!F48</f>
        <v>7830687.2733500004</v>
      </c>
      <c r="C52" s="28">
        <f>[1]Утверждено!Z50</f>
        <v>12145511.641970001</v>
      </c>
      <c r="D52" s="29">
        <f>B52/C52*100</f>
        <v>64.47391846622827</v>
      </c>
      <c r="E52" s="30">
        <f>'[1]Долговые книги'!S48</f>
        <v>0</v>
      </c>
      <c r="F52" s="28">
        <f>'[1]Долговые книги'!AF48</f>
        <v>7461903.37335</v>
      </c>
      <c r="G52" s="31">
        <f>'[1]Долговые книги'!AS48</f>
        <v>0</v>
      </c>
      <c r="H52" s="31">
        <f>[1]Утверждено!AA50</f>
        <v>5070852.4350899998</v>
      </c>
      <c r="I52" s="29">
        <f>G52/H52*100</f>
        <v>0</v>
      </c>
      <c r="J52" s="32">
        <f>'[1]Долговые книги'!BF48</f>
        <v>0</v>
      </c>
      <c r="K52" s="33">
        <f>'[1]Долговые книги'!BS48</f>
        <v>0</v>
      </c>
      <c r="L52" s="19"/>
    </row>
    <row r="53" spans="1:12" ht="18.75" customHeight="1" x14ac:dyDescent="0.3">
      <c r="A53" s="26" t="s">
        <v>59</v>
      </c>
      <c r="B53" s="27">
        <f>'[1]Долговые книги'!F49</f>
        <v>5153937.2594999997</v>
      </c>
      <c r="C53" s="28">
        <f>[1]Утверждено!Z51</f>
        <v>6455850.6999999993</v>
      </c>
      <c r="D53" s="29">
        <f>B53/C53*100</f>
        <v>79.83358815128733</v>
      </c>
      <c r="E53" s="30">
        <f>'[1]Долговые книги'!S49</f>
        <v>0</v>
      </c>
      <c r="F53" s="28">
        <f>'[1]Долговые книги'!AF49</f>
        <v>3329004.9445699998</v>
      </c>
      <c r="G53" s="31">
        <f>'[1]Долговые книги'!AS49</f>
        <v>238619.45254</v>
      </c>
      <c r="H53" s="31">
        <f>[1]Утверждено!AA51</f>
        <v>2482970.8250900004</v>
      </c>
      <c r="I53" s="29">
        <f>G53/H53*100</f>
        <v>9.6102398839644323</v>
      </c>
      <c r="J53" s="32">
        <f>'[1]Долговые книги'!BF49</f>
        <v>8000</v>
      </c>
      <c r="K53" s="33">
        <f>'[1]Долговые книги'!BS49</f>
        <v>230619.45254</v>
      </c>
      <c r="L53" s="19"/>
    </row>
    <row r="54" spans="1:12" ht="18.75" customHeight="1" x14ac:dyDescent="0.3">
      <c r="A54" s="26" t="s">
        <v>60</v>
      </c>
      <c r="B54" s="27">
        <f>'[1]Долговые книги'!F50</f>
        <v>8667002.9082200006</v>
      </c>
      <c r="C54" s="28">
        <f>[1]Утверждено!Z52</f>
        <v>12473633.399999999</v>
      </c>
      <c r="D54" s="29">
        <f>B54/C54*100</f>
        <v>69.482584827448918</v>
      </c>
      <c r="E54" s="30">
        <f>'[1]Долговые книги'!S50</f>
        <v>0</v>
      </c>
      <c r="F54" s="28">
        <f>'[1]Долговые книги'!AF50</f>
        <v>8667002.9082200006</v>
      </c>
      <c r="G54" s="31">
        <f>'[1]Долговые книги'!AS50</f>
        <v>1326094.8</v>
      </c>
      <c r="H54" s="31">
        <f>[1]Утверждено!AA52</f>
        <v>4821328.7991700014</v>
      </c>
      <c r="I54" s="29">
        <f>G54/H54*100</f>
        <v>27.504757614296892</v>
      </c>
      <c r="J54" s="32">
        <f>'[1]Долговые книги'!BF50</f>
        <v>502163</v>
      </c>
      <c r="K54" s="33">
        <f>'[1]Долговые книги'!BS50</f>
        <v>823931.8</v>
      </c>
      <c r="L54" s="19"/>
    </row>
    <row r="55" spans="1:12" ht="18.75" customHeight="1" x14ac:dyDescent="0.3">
      <c r="A55" s="26" t="s">
        <v>61</v>
      </c>
      <c r="B55" s="27">
        <f>'[1]Долговые книги'!F51</f>
        <v>4487006.2383200005</v>
      </c>
      <c r="C55" s="28">
        <f>[1]Утверждено!Z53</f>
        <v>13962947.677660003</v>
      </c>
      <c r="D55" s="29">
        <f>B55/C55*100</f>
        <v>32.13509311861835</v>
      </c>
      <c r="E55" s="30">
        <f>'[1]Долговые книги'!S51</f>
        <v>0</v>
      </c>
      <c r="F55" s="28">
        <f>'[1]Долговые книги'!AF51</f>
        <v>3787006.23832</v>
      </c>
      <c r="G55" s="31">
        <f>'[1]Долговые книги'!AS51</f>
        <v>80655.342799999999</v>
      </c>
      <c r="H55" s="31">
        <f>[1]Утверждено!AA53</f>
        <v>5469664.1410500035</v>
      </c>
      <c r="I55" s="29">
        <f>G55/H55*100</f>
        <v>1.4745940650117635</v>
      </c>
      <c r="J55" s="32">
        <f>'[1]Долговые книги'!BF51</f>
        <v>0</v>
      </c>
      <c r="K55" s="33">
        <f>'[1]Долговые книги'!BS51</f>
        <v>80655.342799999999</v>
      </c>
      <c r="L55" s="19"/>
    </row>
    <row r="56" spans="1:12" ht="18.75" customHeight="1" x14ac:dyDescent="0.3">
      <c r="A56" s="26" t="s">
        <v>62</v>
      </c>
      <c r="B56" s="27">
        <f>'[1]Долговые книги'!F52</f>
        <v>24014429.335609999</v>
      </c>
      <c r="C56" s="28">
        <f>[1]Утверждено!Z54</f>
        <v>69405226.192640007</v>
      </c>
      <c r="D56" s="29">
        <f>B56/C56*100</f>
        <v>34.600318524942118</v>
      </c>
      <c r="E56" s="30">
        <f>'[1]Долговые книги'!S52</f>
        <v>0</v>
      </c>
      <c r="F56" s="28">
        <f>'[1]Долговые книги'!AF52</f>
        <v>18714429.335609999</v>
      </c>
      <c r="G56" s="31">
        <f>'[1]Долговые книги'!AS52</f>
        <v>3640934.0861200001</v>
      </c>
      <c r="H56" s="31">
        <f>[1]Утверждено!AA54</f>
        <v>22734409.824389994</v>
      </c>
      <c r="I56" s="29">
        <f>G56/H56*100</f>
        <v>16.015080726722548</v>
      </c>
      <c r="J56" s="32">
        <f>'[1]Долговые книги'!BF52</f>
        <v>3286767.7480000001</v>
      </c>
      <c r="K56" s="33">
        <f>'[1]Долговые книги'!BS52</f>
        <v>348695.076</v>
      </c>
      <c r="L56" s="19"/>
    </row>
    <row r="57" spans="1:12" s="25" customFormat="1" ht="18.75" customHeight="1" x14ac:dyDescent="0.3">
      <c r="A57" s="20" t="s">
        <v>63</v>
      </c>
      <c r="B57" s="34">
        <f>'[1]Долговые книги'!F53</f>
        <v>491610245.91453999</v>
      </c>
      <c r="C57" s="35">
        <f>[1]Утверждено!Z55</f>
        <v>1232127654.9274299</v>
      </c>
      <c r="D57" s="14"/>
      <c r="E57" s="17">
        <f>'[1]Долговые книги'!S53</f>
        <v>87583509.230620012</v>
      </c>
      <c r="F57" s="35">
        <f>'[1]Долговые книги'!AF53</f>
        <v>282448979.28442997</v>
      </c>
      <c r="G57" s="21">
        <f>'[1]Долговые книги'!AS53</f>
        <v>111491759.31551</v>
      </c>
      <c r="H57" s="21">
        <f>[1]Утверждено!AA55</f>
        <v>293079138.66211998</v>
      </c>
      <c r="I57" s="14"/>
      <c r="J57" s="22">
        <f>'[1]Долговые книги'!BF53</f>
        <v>59423505.560259998</v>
      </c>
      <c r="K57" s="23">
        <f>'[1]Долговые книги'!BS53</f>
        <v>46231143.07201001</v>
      </c>
      <c r="L57" s="24"/>
    </row>
    <row r="58" spans="1:12" ht="18.75" customHeight="1" x14ac:dyDescent="0.3">
      <c r="A58" s="26" t="s">
        <v>64</v>
      </c>
      <c r="B58" s="27">
        <f>'[1]Долговые книги'!F54</f>
        <v>13526064.46923</v>
      </c>
      <c r="C58" s="28">
        <f>[1]Утверждено!Z56</f>
        <v>154228038.30000001</v>
      </c>
      <c r="D58" s="29">
        <f>B58/C58*100</f>
        <v>8.7701721543779758</v>
      </c>
      <c r="E58" s="30">
        <f>'[1]Долговые книги'!S54</f>
        <v>0</v>
      </c>
      <c r="F58" s="28">
        <f>'[1]Долговые книги'!AF54</f>
        <v>12026064.46923</v>
      </c>
      <c r="G58" s="31">
        <f>'[1]Долговые книги'!AS54</f>
        <v>10784579.8662</v>
      </c>
      <c r="H58" s="31">
        <f>[1]Утверждено!AA56</f>
        <v>39724228.106790006</v>
      </c>
      <c r="I58" s="29">
        <f>G58/H58*100</f>
        <v>27.148620326134438</v>
      </c>
      <c r="J58" s="32">
        <f>'[1]Долговые книги'!BF54</f>
        <v>3966508</v>
      </c>
      <c r="K58" s="33">
        <f>'[1]Долговые книги'!BS54</f>
        <v>6234415.8530799998</v>
      </c>
      <c r="L58" s="19"/>
    </row>
    <row r="59" spans="1:12" ht="18.75" customHeight="1" x14ac:dyDescent="0.3">
      <c r="A59" s="26" t="s">
        <v>65</v>
      </c>
      <c r="B59" s="27">
        <f>'[1]Долговые книги'!F55</f>
        <v>13149960.97848</v>
      </c>
      <c r="C59" s="28">
        <f>[1]Утверждено!Z57</f>
        <v>18165604.500000004</v>
      </c>
      <c r="D59" s="29">
        <f>B59/C59*100</f>
        <v>72.389338755448506</v>
      </c>
      <c r="E59" s="30">
        <f>'[1]Долговые книги'!S55</f>
        <v>4550825.45</v>
      </c>
      <c r="F59" s="28">
        <f>'[1]Долговые книги'!AF55</f>
        <v>6599135.5284799999</v>
      </c>
      <c r="G59" s="31">
        <f>'[1]Долговые книги'!AS55</f>
        <v>351380</v>
      </c>
      <c r="H59" s="31">
        <f>[1]Утверждено!AA57</f>
        <v>4469527.4953300022</v>
      </c>
      <c r="I59" s="29">
        <f>G59/H59*100</f>
        <v>7.8616811367004757</v>
      </c>
      <c r="J59" s="32">
        <f>'[1]Долговые книги'!BF55</f>
        <v>243700</v>
      </c>
      <c r="K59" s="33">
        <f>'[1]Долговые книги'!BS55</f>
        <v>85600</v>
      </c>
      <c r="L59" s="19"/>
    </row>
    <row r="60" spans="1:12" ht="18.75" customHeight="1" x14ac:dyDescent="0.3">
      <c r="A60" s="26" t="s">
        <v>66</v>
      </c>
      <c r="B60" s="27">
        <f>'[1]Долговые книги'!F56</f>
        <v>50765278.626189999</v>
      </c>
      <c r="C60" s="28">
        <f>[1]Утверждено!Z58</f>
        <v>27764193</v>
      </c>
      <c r="D60" s="29">
        <f>B60/C60*100</f>
        <v>182.84442348527833</v>
      </c>
      <c r="E60" s="30">
        <f>'[1]Долговые книги'!S56</f>
        <v>19285000</v>
      </c>
      <c r="F60" s="28">
        <f>'[1]Долговые книги'!AF56</f>
        <v>27080278.626189999</v>
      </c>
      <c r="G60" s="31">
        <f>'[1]Долговые книги'!AS56</f>
        <v>7085890.9111299999</v>
      </c>
      <c r="H60" s="31">
        <f>[1]Утверждено!AA58</f>
        <v>5155974.3818399999</v>
      </c>
      <c r="I60" s="29">
        <f>G60/H60*100</f>
        <v>137.43068499501106</v>
      </c>
      <c r="J60" s="32">
        <f>'[1]Долговые книги'!BF56</f>
        <v>2231400</v>
      </c>
      <c r="K60" s="33">
        <f>'[1]Долговые книги'!BS56</f>
        <v>4854490.9111299999</v>
      </c>
      <c r="L60" s="19"/>
    </row>
    <row r="61" spans="1:12" ht="18.75" customHeight="1" x14ac:dyDescent="0.3">
      <c r="A61" s="26" t="s">
        <v>67</v>
      </c>
      <c r="B61" s="27">
        <f>'[1]Долговые книги'!F57</f>
        <v>95726740.968999997</v>
      </c>
      <c r="C61" s="28">
        <f>[1]Утверждено!Z59</f>
        <v>233439652.90000004</v>
      </c>
      <c r="D61" s="29">
        <f>B61/C61*100</f>
        <v>41.007061045454449</v>
      </c>
      <c r="E61" s="30">
        <f>'[1]Долговые книги'!S57</f>
        <v>0</v>
      </c>
      <c r="F61" s="28">
        <f>'[1]Долговые книги'!AF57</f>
        <v>84297317.557999998</v>
      </c>
      <c r="G61" s="31">
        <f>'[1]Долговые книги'!AS57</f>
        <v>29128497.737709999</v>
      </c>
      <c r="H61" s="31">
        <f>[1]Утверждено!AA59</f>
        <v>45689747.658319995</v>
      </c>
      <c r="I61" s="29">
        <f>G61/H61*100</f>
        <v>63.752809395097998</v>
      </c>
      <c r="J61" s="32">
        <f>'[1]Долговые книги'!BF57</f>
        <v>4080000</v>
      </c>
      <c r="K61" s="33">
        <f>'[1]Долговые книги'!BS57</f>
        <v>25047663.41908</v>
      </c>
      <c r="L61" s="19"/>
    </row>
    <row r="62" spans="1:12" ht="18.75" customHeight="1" x14ac:dyDescent="0.3">
      <c r="A62" s="26" t="s">
        <v>68</v>
      </c>
      <c r="B62" s="27">
        <f>'[1]Долговые книги'!F58</f>
        <v>49942551.107129999</v>
      </c>
      <c r="C62" s="28">
        <f>[1]Утверждено!Z60</f>
        <v>62440853.000000007</v>
      </c>
      <c r="D62" s="29">
        <f>B62/C62*100</f>
        <v>79.983774576445953</v>
      </c>
      <c r="E62" s="30">
        <f>'[1]Долговые книги'!S58</f>
        <v>17450000</v>
      </c>
      <c r="F62" s="28">
        <f>'[1]Долговые книги'!AF58</f>
        <v>25192551.107129999</v>
      </c>
      <c r="G62" s="31">
        <f>'[1]Долговые книги'!AS58</f>
        <v>6302634.97829</v>
      </c>
      <c r="H62" s="31">
        <f>[1]Утверждено!AA60</f>
        <v>12964025.286359999</v>
      </c>
      <c r="I62" s="29">
        <f>G62/H62*100</f>
        <v>48.616342833897967</v>
      </c>
      <c r="J62" s="32">
        <f>'[1]Долговые книги'!BF58</f>
        <v>6113329.2211100003</v>
      </c>
      <c r="K62" s="33">
        <f>'[1]Долговые книги'!BS58</f>
        <v>189305.75717999999</v>
      </c>
      <c r="L62" s="19"/>
    </row>
    <row r="63" spans="1:12" ht="18.75" customHeight="1" x14ac:dyDescent="0.3">
      <c r="A63" s="26" t="s">
        <v>69</v>
      </c>
      <c r="B63" s="27">
        <f>'[1]Долговые книги'!F59</f>
        <v>7041987.2362599997</v>
      </c>
      <c r="C63" s="28">
        <f>[1]Утверждено!Z61</f>
        <v>31751063.121880002</v>
      </c>
      <c r="D63" s="29">
        <f>B63/C63*100</f>
        <v>22.178744721802055</v>
      </c>
      <c r="E63" s="30">
        <f>'[1]Долговые книги'!S59</f>
        <v>0</v>
      </c>
      <c r="F63" s="28">
        <f>'[1]Долговые книги'!AF59</f>
        <v>6973487.2362599997</v>
      </c>
      <c r="G63" s="31">
        <f>'[1]Долговые книги'!AS59</f>
        <v>2076166.54</v>
      </c>
      <c r="H63" s="31">
        <f>[1]Утверждено!AA61</f>
        <v>8423248.4322700016</v>
      </c>
      <c r="I63" s="29">
        <f>G63/H63*100</f>
        <v>24.648050650460142</v>
      </c>
      <c r="J63" s="32">
        <f>'[1]Долговые книги'!BF59</f>
        <v>1695241.54</v>
      </c>
      <c r="K63" s="33">
        <f>'[1]Долговые книги'!BS59</f>
        <v>333000</v>
      </c>
      <c r="L63" s="19"/>
    </row>
    <row r="64" spans="1:12" ht="18.75" customHeight="1" x14ac:dyDescent="0.3">
      <c r="A64" s="26" t="s">
        <v>70</v>
      </c>
      <c r="B64" s="27">
        <f>'[1]Долговые книги'!F60</f>
        <v>8022738.1876999997</v>
      </c>
      <c r="C64" s="28">
        <f>[1]Утверждено!Z62</f>
        <v>126495750.28862</v>
      </c>
      <c r="D64" s="29">
        <f>B64/C64*100</f>
        <v>6.3422985905809943</v>
      </c>
      <c r="E64" s="30">
        <f>'[1]Долговые книги'!S60</f>
        <v>0</v>
      </c>
      <c r="F64" s="28">
        <f>'[1]Долговые книги'!AF60</f>
        <v>8022738.1876999997</v>
      </c>
      <c r="G64" s="31">
        <f>'[1]Долговые книги'!AS60</f>
        <v>236973.75766999999</v>
      </c>
      <c r="H64" s="31">
        <f>[1]Утверждено!AA62</f>
        <v>35846386.880159989</v>
      </c>
      <c r="I64" s="29">
        <f>G64/H64*100</f>
        <v>0.66108129241097546</v>
      </c>
      <c r="J64" s="32">
        <f>'[1]Долговые книги'!BF60</f>
        <v>0</v>
      </c>
      <c r="K64" s="33">
        <f>'[1]Долговые книги'!BS60</f>
        <v>236973.75766999999</v>
      </c>
      <c r="L64" s="19"/>
    </row>
    <row r="65" spans="1:12" ht="18.75" customHeight="1" x14ac:dyDescent="0.3">
      <c r="A65" s="26" t="s">
        <v>71</v>
      </c>
      <c r="B65" s="27">
        <f>'[1]Долговые книги'!F61</f>
        <v>25284731.419879999</v>
      </c>
      <c r="C65" s="28">
        <f>[1]Утверждено!Z63</f>
        <v>35292657.700000003</v>
      </c>
      <c r="D65" s="29">
        <f>B65/C65*100</f>
        <v>71.643035882446441</v>
      </c>
      <c r="E65" s="30">
        <f>'[1]Долговые книги'!S61</f>
        <v>7311716.25</v>
      </c>
      <c r="F65" s="28">
        <f>'[1]Долговые книги'!AF61</f>
        <v>17973014.169879999</v>
      </c>
      <c r="G65" s="31">
        <f>'[1]Долговые книги'!AS61</f>
        <v>3861657.9579999996</v>
      </c>
      <c r="H65" s="31">
        <f>[1]Утверждено!AA63</f>
        <v>12410924.664410003</v>
      </c>
      <c r="I65" s="29">
        <f>G65/H65*100</f>
        <v>31.114989917502474</v>
      </c>
      <c r="J65" s="32">
        <f>'[1]Долговые книги'!BF61</f>
        <v>3749578.19</v>
      </c>
      <c r="K65" s="33">
        <f>'[1]Долговые книги'!BS61</f>
        <v>94025.400000000009</v>
      </c>
      <c r="L65" s="19"/>
    </row>
    <row r="66" spans="1:12" ht="18.75" customHeight="1" x14ac:dyDescent="0.3">
      <c r="A66" s="26" t="s">
        <v>72</v>
      </c>
      <c r="B66" s="27">
        <f>'[1]Долговые книги'!F62</f>
        <v>62039705.71305</v>
      </c>
      <c r="C66" s="28">
        <f>[1]Утверждено!Z64</f>
        <v>153287646.79999998</v>
      </c>
      <c r="D66" s="29">
        <f>B66/C66*100</f>
        <v>40.472736719610211</v>
      </c>
      <c r="E66" s="30">
        <f>'[1]Долговые книги'!S62</f>
        <v>0</v>
      </c>
      <c r="F66" s="28">
        <f>'[1]Долговые книги'!AF62</f>
        <v>18954967.46305</v>
      </c>
      <c r="G66" s="31">
        <f>'[1]Долговые книги'!AS62</f>
        <v>15376747.00929</v>
      </c>
      <c r="H66" s="31">
        <f>[1]Утверждено!AA64</f>
        <v>37828362.54795</v>
      </c>
      <c r="I66" s="29">
        <f>G66/H66*100</f>
        <v>40.648724855057992</v>
      </c>
      <c r="J66" s="32">
        <f>'[1]Долговые книги'!BF62</f>
        <v>7577892.0399799999</v>
      </c>
      <c r="K66" s="33">
        <f>'[1]Долговые книги'!BS62</f>
        <v>2792209</v>
      </c>
      <c r="L66" s="19"/>
    </row>
    <row r="67" spans="1:12" ht="18.75" customHeight="1" x14ac:dyDescent="0.3">
      <c r="A67" s="26" t="s">
        <v>73</v>
      </c>
      <c r="B67" s="27">
        <f>'[1]Долговые книги'!F63</f>
        <v>22052784.672540002</v>
      </c>
      <c r="C67" s="28">
        <f>[1]Утверждено!Z65</f>
        <v>76438466</v>
      </c>
      <c r="D67" s="29">
        <f>B67/C67*100</f>
        <v>28.850375768320628</v>
      </c>
      <c r="E67" s="30">
        <f>'[1]Долговые книги'!S63</f>
        <v>0</v>
      </c>
      <c r="F67" s="28">
        <f>'[1]Долговые книги'!AF63</f>
        <v>12392939.622540001</v>
      </c>
      <c r="G67" s="31">
        <f>'[1]Долговые книги'!AS63</f>
        <v>650248.79500000004</v>
      </c>
      <c r="H67" s="31">
        <f>[1]Утверждено!AA65</f>
        <v>18929256.661339998</v>
      </c>
      <c r="I67" s="29">
        <f>G67/H67*100</f>
        <v>3.4351522969627748</v>
      </c>
      <c r="J67" s="32">
        <f>'[1]Долговые книги'!BF63</f>
        <v>274500</v>
      </c>
      <c r="K67" s="33">
        <f>'[1]Долговые книги'!BS63</f>
        <v>374428.60000000003</v>
      </c>
      <c r="L67" s="19"/>
    </row>
    <row r="68" spans="1:12" ht="18.75" customHeight="1" x14ac:dyDescent="0.3">
      <c r="A68" s="26" t="s">
        <v>74</v>
      </c>
      <c r="B68" s="27">
        <f>'[1]Долговые книги'!F64</f>
        <v>21050194.75474</v>
      </c>
      <c r="C68" s="28">
        <f>[1]Утверждено!Z66</f>
        <v>37008532</v>
      </c>
      <c r="D68" s="29">
        <f>B68/C68*100</f>
        <v>56.879302196423239</v>
      </c>
      <c r="E68" s="30">
        <f>'[1]Долговые книги'!S64</f>
        <v>10960188.685000001</v>
      </c>
      <c r="F68" s="28">
        <f>'[1]Долговые книги'!AF64</f>
        <v>10080944.217739999</v>
      </c>
      <c r="G68" s="31">
        <f>'[1]Долговые книги'!AS64</f>
        <v>6253174.4286500001</v>
      </c>
      <c r="H68" s="31">
        <f>[1]Утверждено!AA66</f>
        <v>9798230.2938999981</v>
      </c>
      <c r="I68" s="29">
        <f>G68/H68*100</f>
        <v>63.819426989208303</v>
      </c>
      <c r="J68" s="32">
        <f>'[1]Долговые книги'!BF64</f>
        <v>5502995.3360000001</v>
      </c>
      <c r="K68" s="33">
        <f>'[1]Долговые книги'!BS64</f>
        <v>750179.09265000001</v>
      </c>
      <c r="L68" s="19"/>
    </row>
    <row r="69" spans="1:12" ht="18.75" customHeight="1" x14ac:dyDescent="0.3">
      <c r="A69" s="26" t="s">
        <v>75</v>
      </c>
      <c r="B69" s="27">
        <f>'[1]Долговые книги'!F65</f>
        <v>49349838.1932</v>
      </c>
      <c r="C69" s="28">
        <f>[1]Утверждено!Z67</f>
        <v>151437484.11773002</v>
      </c>
      <c r="D69" s="29">
        <f>B69/C69*100</f>
        <v>32.587597767296913</v>
      </c>
      <c r="E69" s="30">
        <f>'[1]Долговые книги'!S65</f>
        <v>0</v>
      </c>
      <c r="F69" s="28">
        <f>'[1]Долговые книги'!AF65</f>
        <v>17384838.1932</v>
      </c>
      <c r="G69" s="31">
        <f>'[1]Долговые книги'!AS65</f>
        <v>14230184.604219999</v>
      </c>
      <c r="H69" s="31">
        <f>[1]Утверждено!AA67</f>
        <v>35609295.490880005</v>
      </c>
      <c r="I69" s="29">
        <f>G69/H69*100</f>
        <v>39.961994215427623</v>
      </c>
      <c r="J69" s="32">
        <f>'[1]Долговые книги'!BF65</f>
        <v>11175129</v>
      </c>
      <c r="K69" s="33">
        <f>'[1]Долговые книги'!BS65</f>
        <v>2921215.6042200001</v>
      </c>
      <c r="L69" s="19"/>
    </row>
    <row r="70" spans="1:12" ht="18.75" customHeight="1" x14ac:dyDescent="0.3">
      <c r="A70" s="26" t="s">
        <v>76</v>
      </c>
      <c r="B70" s="27">
        <f>'[1]Долговые книги'!F66</f>
        <v>46540832.553319998</v>
      </c>
      <c r="C70" s="28">
        <f>[1]Утверждено!Z68</f>
        <v>73729098.999200001</v>
      </c>
      <c r="D70" s="29">
        <f>B70/C70*100</f>
        <v>63.12410321713682</v>
      </c>
      <c r="E70" s="30">
        <f>'[1]Долговые книги'!S66</f>
        <v>16767178.845620001</v>
      </c>
      <c r="F70" s="28">
        <f>'[1]Долговые книги'!AF66</f>
        <v>24773653.707699999</v>
      </c>
      <c r="G70" s="31">
        <f>'[1]Долговые книги'!AS66</f>
        <v>11027184.90522</v>
      </c>
      <c r="H70" s="31">
        <f>[1]Утверждено!AA68</f>
        <v>17879191.262850001</v>
      </c>
      <c r="I70" s="29">
        <f>G70/H70*100</f>
        <v>61.676083347979308</v>
      </c>
      <c r="J70" s="32">
        <f>'[1]Долговые книги'!BF66</f>
        <v>8925794.4090400003</v>
      </c>
      <c r="K70" s="33">
        <f>'[1]Долговые книги'!BS66</f>
        <v>2078635.6769999999</v>
      </c>
      <c r="L70" s="19"/>
    </row>
    <row r="71" spans="1:12" ht="18.75" customHeight="1" x14ac:dyDescent="0.3">
      <c r="A71" s="26" t="s">
        <v>77</v>
      </c>
      <c r="B71" s="27">
        <f>'[1]Долговые книги'!F67</f>
        <v>27116837.03382</v>
      </c>
      <c r="C71" s="28">
        <f>[1]Утверждено!Z69</f>
        <v>50648614.200000003</v>
      </c>
      <c r="D71" s="29">
        <f>B71/C71*100</f>
        <v>53.539149021415867</v>
      </c>
      <c r="E71" s="30">
        <f>'[1]Долговые книги'!S67</f>
        <v>11258600</v>
      </c>
      <c r="F71" s="28">
        <f>'[1]Долговые книги'!AF67</f>
        <v>10697049.19733</v>
      </c>
      <c r="G71" s="31">
        <f>'[1]Долговые книги'!AS67</f>
        <v>4126437.8241300001</v>
      </c>
      <c r="H71" s="31">
        <f>[1]Утверждено!AA69</f>
        <v>8350739.4997200035</v>
      </c>
      <c r="I71" s="29">
        <f>G71/H71*100</f>
        <v>49.414040807623778</v>
      </c>
      <c r="J71" s="32">
        <f>'[1]Долговые книги'!BF67</f>
        <v>3887437.8241300001</v>
      </c>
      <c r="K71" s="33">
        <f>'[1]Долговые книги'!BS67</f>
        <v>239000</v>
      </c>
      <c r="L71" s="19"/>
    </row>
    <row r="72" spans="1:12" s="25" customFormat="1" ht="18.75" customHeight="1" x14ac:dyDescent="0.3">
      <c r="A72" s="20" t="s">
        <v>78</v>
      </c>
      <c r="B72" s="34">
        <f>'[1]Долговые книги'!F68</f>
        <v>149949964.44248998</v>
      </c>
      <c r="C72" s="35">
        <f>[1]Утверждено!Z70</f>
        <v>988136539.39999998</v>
      </c>
      <c r="D72" s="14"/>
      <c r="E72" s="17">
        <f>'[1]Долговые книги'!S68</f>
        <v>37827113.219999999</v>
      </c>
      <c r="F72" s="35">
        <f>'[1]Долговые книги'!AF68</f>
        <v>48006344.079859994</v>
      </c>
      <c r="G72" s="21">
        <f>'[1]Долговые книги'!AS68</f>
        <v>11758243.123669999</v>
      </c>
      <c r="H72" s="21">
        <f>[1]Утверждено!AA70</f>
        <v>228928875.46181005</v>
      </c>
      <c r="I72" s="14"/>
      <c r="J72" s="22">
        <f>'[1]Долговые книги'!BF68</f>
        <v>7067653.6005899999</v>
      </c>
      <c r="K72" s="23">
        <f>'[1]Долговые книги'!BS68</f>
        <v>3344586.5889999997</v>
      </c>
      <c r="L72" s="24"/>
    </row>
    <row r="73" spans="1:12" ht="18.75" customHeight="1" x14ac:dyDescent="0.3">
      <c r="A73" s="26" t="s">
        <v>79</v>
      </c>
      <c r="B73" s="27">
        <f>'[1]Долговые книги'!F69</f>
        <v>16586896.84</v>
      </c>
      <c r="C73" s="28">
        <f>[1]Утверждено!Z71</f>
        <v>21854109.5</v>
      </c>
      <c r="D73" s="29">
        <f>B73/C73*100</f>
        <v>75.898296565229529</v>
      </c>
      <c r="E73" s="30">
        <f>'[1]Долговые книги'!S69</f>
        <v>11557113.220000001</v>
      </c>
      <c r="F73" s="28">
        <f>'[1]Долговые книги'!AF69</f>
        <v>5029783.62</v>
      </c>
      <c r="G73" s="31">
        <f>'[1]Долговые книги'!AS69</f>
        <v>1709400</v>
      </c>
      <c r="H73" s="31">
        <f>[1]Утверждено!AA71</f>
        <v>6975338.131000001</v>
      </c>
      <c r="I73" s="29">
        <f>G73/H73*100</f>
        <v>24.506338874140521</v>
      </c>
      <c r="J73" s="32">
        <f>'[1]Долговые книги'!BF69</f>
        <v>1702400</v>
      </c>
      <c r="K73" s="33">
        <f>'[1]Долговые книги'!BS69</f>
        <v>7000</v>
      </c>
      <c r="L73" s="19"/>
    </row>
    <row r="74" spans="1:12" ht="18.75" customHeight="1" x14ac:dyDescent="0.3">
      <c r="A74" s="26" t="s">
        <v>80</v>
      </c>
      <c r="B74" s="27">
        <f>'[1]Долговые книги'!F70</f>
        <v>86187791.798680007</v>
      </c>
      <c r="C74" s="28">
        <f>[1]Утверждено!Z72</f>
        <v>234561907.00000003</v>
      </c>
      <c r="D74" s="29">
        <f>B74/C74*100</f>
        <v>36.744155477334175</v>
      </c>
      <c r="E74" s="30">
        <f>'[1]Долговые книги'!S70</f>
        <v>26270000</v>
      </c>
      <c r="F74" s="28">
        <f>'[1]Долговые книги'!AF70</f>
        <v>33817791.79868</v>
      </c>
      <c r="G74" s="31">
        <f>'[1]Долговые книги'!AS70</f>
        <v>3296486.3609999996</v>
      </c>
      <c r="H74" s="31">
        <f>[1]Утверждено!AA72</f>
        <v>64449532.421299994</v>
      </c>
      <c r="I74" s="29">
        <f>G74/H74*100</f>
        <v>5.1148336336270157</v>
      </c>
      <c r="J74" s="32">
        <f>'[1]Долговые книги'!BF70</f>
        <v>1541716</v>
      </c>
      <c r="K74" s="33">
        <f>'[1]Долговые книги'!BS70</f>
        <v>1233591.5889999999</v>
      </c>
      <c r="L74" s="19"/>
    </row>
    <row r="75" spans="1:12" ht="18.75" customHeight="1" x14ac:dyDescent="0.3">
      <c r="A75" s="26" t="s">
        <v>81</v>
      </c>
      <c r="B75" s="27">
        <f>'[1]Долговые книги'!F71</f>
        <v>3138150.8620000002</v>
      </c>
      <c r="C75" s="28">
        <f>[1]Утверждено!Z73</f>
        <v>154160655.10000002</v>
      </c>
      <c r="D75" s="29">
        <f>B75/C75*100</f>
        <v>2.0356366933990797</v>
      </c>
      <c r="E75" s="30">
        <f>'[1]Долговые книги'!S71</f>
        <v>0</v>
      </c>
      <c r="F75" s="28">
        <f>'[1]Долговые книги'!AF71</f>
        <v>321322.42314000003</v>
      </c>
      <c r="G75" s="31">
        <f>'[1]Долговые книги'!AS71</f>
        <v>4546</v>
      </c>
      <c r="H75" s="31">
        <f>[1]Утверждено!AA73</f>
        <v>23183801.597069994</v>
      </c>
      <c r="I75" s="29">
        <f>G75/H75*100</f>
        <v>1.9608518391455398E-2</v>
      </c>
      <c r="J75" s="32">
        <f>'[1]Долговые книги'!BF71</f>
        <v>0</v>
      </c>
      <c r="K75" s="33">
        <f>'[1]Долговые книги'!BS71</f>
        <v>4546</v>
      </c>
      <c r="L75" s="19"/>
    </row>
    <row r="76" spans="1:12" ht="18.75" customHeight="1" x14ac:dyDescent="0.3">
      <c r="A76" s="26" t="s">
        <v>82</v>
      </c>
      <c r="B76" s="27">
        <f>'[1]Долговые книги'!F72</f>
        <v>14734250.14181</v>
      </c>
      <c r="C76" s="28">
        <f>[1]Утверждено!Z74</f>
        <v>139630409.10000002</v>
      </c>
      <c r="D76" s="29">
        <f>B76/C76*100</f>
        <v>10.552321830739373</v>
      </c>
      <c r="E76" s="30">
        <f>'[1]Долговые книги'!S72</f>
        <v>0</v>
      </c>
      <c r="F76" s="28">
        <f>'[1]Долговые книги'!AF72</f>
        <v>8837446.2380400002</v>
      </c>
      <c r="G76" s="31">
        <f>'[1]Долговые книги'!AS72</f>
        <v>2062964</v>
      </c>
      <c r="H76" s="31">
        <f>[1]Утверждено!AA74</f>
        <v>39244838.594460011</v>
      </c>
      <c r="I76" s="29">
        <f>G76/H76*100</f>
        <v>5.2566504892982735</v>
      </c>
      <c r="J76" s="32">
        <f>'[1]Долговые книги'!BF72</f>
        <v>645999</v>
      </c>
      <c r="K76" s="33">
        <f>'[1]Долговые книги'!BS72</f>
        <v>1416965</v>
      </c>
      <c r="L76" s="19"/>
    </row>
    <row r="77" spans="1:12" ht="18.75" customHeight="1" x14ac:dyDescent="0.3">
      <c r="A77" s="26" t="s">
        <v>83</v>
      </c>
      <c r="B77" s="27">
        <f>'[1]Долговые книги'!F73</f>
        <v>13000000</v>
      </c>
      <c r="C77" s="28">
        <f>[1]Утверждено!Z75</f>
        <v>202985379.70000002</v>
      </c>
      <c r="D77" s="29">
        <f>B77/C77*100</f>
        <v>6.4044021393132864</v>
      </c>
      <c r="E77" s="30">
        <f>'[1]Долговые книги'!S73</f>
        <v>0</v>
      </c>
      <c r="F77" s="28">
        <f>'[1]Долговые книги'!AF73</f>
        <v>0</v>
      </c>
      <c r="G77" s="31">
        <f>'[1]Долговые книги'!AS73</f>
        <v>4659846.7626700001</v>
      </c>
      <c r="H77" s="31">
        <f>[1]Утверждено!AA75</f>
        <v>57885918.407369986</v>
      </c>
      <c r="I77" s="29">
        <f>G77/H77*100</f>
        <v>8.0500523976772786</v>
      </c>
      <c r="J77" s="32">
        <f>'[1]Долговые книги'!BF73</f>
        <v>3177538.6005899999</v>
      </c>
      <c r="K77" s="33">
        <f>'[1]Долговые книги'!BS73</f>
        <v>682484</v>
      </c>
      <c r="L77" s="19"/>
    </row>
    <row r="78" spans="1:12" ht="18.75" customHeight="1" x14ac:dyDescent="0.3">
      <c r="A78" s="26" t="s">
        <v>84</v>
      </c>
      <c r="B78" s="27">
        <f>'[1]Долговые книги'!F74</f>
        <v>16302874.800000001</v>
      </c>
      <c r="C78" s="28">
        <f>[1]Утверждено!Z76</f>
        <v>234944079</v>
      </c>
      <c r="D78" s="29">
        <f>B78/C78*100</f>
        <v>6.9390447588168422</v>
      </c>
      <c r="E78" s="30">
        <f>'[1]Долговые книги'!S74</f>
        <v>0</v>
      </c>
      <c r="F78" s="28">
        <f>'[1]Долговые книги'!AF74</f>
        <v>0</v>
      </c>
      <c r="G78" s="31">
        <f>'[1]Долговые книги'!AS74</f>
        <v>25000</v>
      </c>
      <c r="H78" s="31">
        <f>[1]Утверждено!AA76</f>
        <v>37189446.310609996</v>
      </c>
      <c r="I78" s="29">
        <f>G78/H78*100</f>
        <v>6.7223372435280399E-2</v>
      </c>
      <c r="J78" s="32">
        <f>'[1]Долговые книги'!BF74</f>
        <v>0</v>
      </c>
      <c r="K78" s="33">
        <f>'[1]Долговые книги'!BS74</f>
        <v>0</v>
      </c>
      <c r="L78" s="19"/>
    </row>
    <row r="79" spans="1:12" s="25" customFormat="1" ht="18.75" customHeight="1" x14ac:dyDescent="0.3">
      <c r="A79" s="20" t="s">
        <v>85</v>
      </c>
      <c r="B79" s="34">
        <f>'[1]Долговые книги'!F75</f>
        <v>281786608.28763002</v>
      </c>
      <c r="C79" s="35">
        <f>[1]Утверждено!Z77</f>
        <v>845482077.20000005</v>
      </c>
      <c r="D79" s="14"/>
      <c r="E79" s="17">
        <f>'[1]Долговые книги'!S75</f>
        <v>16650000</v>
      </c>
      <c r="F79" s="35">
        <f>'[1]Долговые книги'!AF75</f>
        <v>136784009.75538999</v>
      </c>
      <c r="G79" s="21">
        <f>'[1]Долговые книги'!AS75</f>
        <v>66106034.389370002</v>
      </c>
      <c r="H79" s="21">
        <f>[1]Утверждено!AA77</f>
        <v>215510399.72647995</v>
      </c>
      <c r="I79" s="14"/>
      <c r="J79" s="22">
        <f>'[1]Долговые книги'!BF75</f>
        <v>35052480.746540003</v>
      </c>
      <c r="K79" s="23">
        <f>'[1]Долговые книги'!BS75</f>
        <v>14998407.362130001</v>
      </c>
      <c r="L79" s="24"/>
    </row>
    <row r="80" spans="1:12" ht="18.75" customHeight="1" x14ac:dyDescent="0.3">
      <c r="A80" s="26" t="s">
        <v>86</v>
      </c>
      <c r="B80" s="27">
        <f>'[1]Долговые книги'!F76</f>
        <v>1323527.8116200001</v>
      </c>
      <c r="C80" s="28">
        <f>[1]Утверждено!Z78</f>
        <v>5754681</v>
      </c>
      <c r="D80" s="29">
        <f>B80/C80*100</f>
        <v>22.999151675305722</v>
      </c>
      <c r="E80" s="30">
        <f>'[1]Долговые книги'!S76</f>
        <v>0</v>
      </c>
      <c r="F80" s="28">
        <f>'[1]Долговые книги'!AF76</f>
        <v>1323527.8116200001</v>
      </c>
      <c r="G80" s="31">
        <f>'[1]Долговые книги'!AS76</f>
        <v>509664.60000000003</v>
      </c>
      <c r="H80" s="31">
        <f>[1]Утверждено!AA78</f>
        <v>2635305.2474399991</v>
      </c>
      <c r="I80" s="29">
        <f>G80/H80*100</f>
        <v>19.339869660074516</v>
      </c>
      <c r="J80" s="32">
        <f>'[1]Долговые книги'!BF76</f>
        <v>80000</v>
      </c>
      <c r="K80" s="33">
        <f>'[1]Долговые книги'!BS76</f>
        <v>429664.60000000003</v>
      </c>
      <c r="L80" s="19"/>
    </row>
    <row r="81" spans="1:12" ht="18.75" customHeight="1" x14ac:dyDescent="0.3">
      <c r="A81" s="26" t="s">
        <v>87</v>
      </c>
      <c r="B81" s="27">
        <f>'[1]Долговые книги'!F77</f>
        <v>1728934.8</v>
      </c>
      <c r="C81" s="28">
        <f>[1]Утверждено!Z79</f>
        <v>5906616.0000000037</v>
      </c>
      <c r="D81" s="29">
        <f>B81/C81*100</f>
        <v>29.271156276284067</v>
      </c>
      <c r="E81" s="30">
        <f>'[1]Долговые книги'!S77</f>
        <v>0</v>
      </c>
      <c r="F81" s="28">
        <f>'[1]Долговые книги'!AF77</f>
        <v>1728934.8</v>
      </c>
      <c r="G81" s="31">
        <f>'[1]Долговые книги'!AS77</f>
        <v>463121.52766000002</v>
      </c>
      <c r="H81" s="31">
        <f>[1]Утверждено!AA79</f>
        <v>2164690</v>
      </c>
      <c r="I81" s="29">
        <f>G81/H81*100</f>
        <v>21.394357975506885</v>
      </c>
      <c r="J81" s="32">
        <f>'[1]Долговые книги'!BF77</f>
        <v>0</v>
      </c>
      <c r="K81" s="33">
        <f>'[1]Долговые книги'!BS77</f>
        <v>463121.52766000002</v>
      </c>
      <c r="L81" s="19"/>
    </row>
    <row r="82" spans="1:12" ht="18.75" customHeight="1" x14ac:dyDescent="0.3">
      <c r="A82" s="26" t="s">
        <v>88</v>
      </c>
      <c r="B82" s="27">
        <f>'[1]Долговые книги'!F78</f>
        <v>22488846.155230001</v>
      </c>
      <c r="C82" s="28">
        <f>[1]Утверждено!Z80</f>
        <v>23231212</v>
      </c>
      <c r="D82" s="29">
        <f>B82/C82*100</f>
        <v>96.804446342403494</v>
      </c>
      <c r="E82" s="30">
        <f>'[1]Долговые книги'!S78</f>
        <v>1650000</v>
      </c>
      <c r="F82" s="28">
        <f>'[1]Долговые книги'!AF78</f>
        <v>14931830.75523</v>
      </c>
      <c r="G82" s="31">
        <f>'[1]Долговые книги'!AS78</f>
        <v>2325721.2160800002</v>
      </c>
      <c r="H82" s="31">
        <f>[1]Утверждено!AA80</f>
        <v>6355800.8498099968</v>
      </c>
      <c r="I82" s="29">
        <f>G82/H82*100</f>
        <v>36.592103356251741</v>
      </c>
      <c r="J82" s="32">
        <f>'[1]Долговые книги'!BF78</f>
        <v>1428000</v>
      </c>
      <c r="K82" s="33">
        <f>'[1]Долговые книги'!BS78</f>
        <v>897721.21608000004</v>
      </c>
      <c r="L82" s="19"/>
    </row>
    <row r="83" spans="1:12" ht="18.75" customHeight="1" x14ac:dyDescent="0.3">
      <c r="A83" s="26" t="s">
        <v>89</v>
      </c>
      <c r="B83" s="27">
        <f>'[1]Долговые книги'!F79</f>
        <v>1857571.19998</v>
      </c>
      <c r="C83" s="28">
        <f>[1]Утверждено!Z81</f>
        <v>56756850.800000004</v>
      </c>
      <c r="D83" s="29">
        <f>B83/C83*100</f>
        <v>3.2728581198518505</v>
      </c>
      <c r="E83" s="30">
        <f>'[1]Долговые книги'!S79</f>
        <v>0</v>
      </c>
      <c r="F83" s="28">
        <f>'[1]Долговые книги'!AF79</f>
        <v>1852846.78198</v>
      </c>
      <c r="G83" s="31">
        <f>'[1]Долговые книги'!AS79</f>
        <v>1204575.1520700001</v>
      </c>
      <c r="H83" s="31">
        <f>[1]Утверждено!AA81</f>
        <v>19111569.652690001</v>
      </c>
      <c r="I83" s="29">
        <f>G83/H83*100</f>
        <v>6.3028582893004446</v>
      </c>
      <c r="J83" s="32">
        <f>'[1]Долговые книги'!BF79</f>
        <v>0</v>
      </c>
      <c r="K83" s="33">
        <f>'[1]Долговые книги'!BS79</f>
        <v>1172491.34907</v>
      </c>
      <c r="L83" s="19"/>
    </row>
    <row r="84" spans="1:12" ht="18.75" customHeight="1" x14ac:dyDescent="0.3">
      <c r="A84" s="26" t="s">
        <v>90</v>
      </c>
      <c r="B84" s="27">
        <f>'[1]Долговые книги'!F80</f>
        <v>81984194.927760005</v>
      </c>
      <c r="C84" s="28">
        <f>[1]Утверждено!Z82</f>
        <v>217823220.09999999</v>
      </c>
      <c r="D84" s="29">
        <f>B84/C84*100</f>
        <v>37.637950118505294</v>
      </c>
      <c r="E84" s="30">
        <f>'[1]Долговые книги'!S80</f>
        <v>0</v>
      </c>
      <c r="F84" s="28">
        <f>'[1]Долговые книги'!AF80</f>
        <v>21949960.19458</v>
      </c>
      <c r="G84" s="31">
        <f>'[1]Долговые книги'!AS80</f>
        <v>13053639.141179999</v>
      </c>
      <c r="H84" s="31">
        <f>[1]Утверждено!AA82</f>
        <v>47729328.732459992</v>
      </c>
      <c r="I84" s="29">
        <f>G84/H84*100</f>
        <v>27.349303851202954</v>
      </c>
      <c r="J84" s="32">
        <f>'[1]Долговые книги'!BF80</f>
        <v>11086900</v>
      </c>
      <c r="K84" s="33">
        <f>'[1]Долговые книги'!BS80</f>
        <v>1962541.3289600001</v>
      </c>
      <c r="L84" s="19"/>
    </row>
    <row r="85" spans="1:12" ht="18.75" customHeight="1" x14ac:dyDescent="0.3">
      <c r="A85" s="26" t="s">
        <v>91</v>
      </c>
      <c r="B85" s="27">
        <f>'[1]Долговые книги'!F81</f>
        <v>20477247.006370001</v>
      </c>
      <c r="C85" s="28">
        <f>[1]Утверждено!Z83</f>
        <v>148151711.59999999</v>
      </c>
      <c r="D85" s="29">
        <f>B85/C85*100</f>
        <v>13.821809269174857</v>
      </c>
      <c r="E85" s="30">
        <f>'[1]Долговые книги'!S81</f>
        <v>3000000</v>
      </c>
      <c r="F85" s="28">
        <f>'[1]Долговые книги'!AF81</f>
        <v>13477247.006370001</v>
      </c>
      <c r="G85" s="31">
        <f>'[1]Долговые книги'!AS81</f>
        <v>6051680.9049000004</v>
      </c>
      <c r="H85" s="31">
        <f>[1]Утверждено!AA83</f>
        <v>33083013.785430014</v>
      </c>
      <c r="I85" s="29">
        <f>G85/H85*100</f>
        <v>18.292411157429683</v>
      </c>
      <c r="J85" s="32">
        <f>'[1]Долговые книги'!BF81</f>
        <v>4317337.9800000004</v>
      </c>
      <c r="K85" s="33">
        <f>'[1]Долговые книги'!BS81</f>
        <v>1679524.8308600001</v>
      </c>
      <c r="L85" s="19"/>
    </row>
    <row r="86" spans="1:12" ht="18.75" customHeight="1" x14ac:dyDescent="0.3">
      <c r="A86" s="26" t="s">
        <v>92</v>
      </c>
      <c r="B86" s="27">
        <f>'[1]Долговые книги'!F82</f>
        <v>33238302.189279996</v>
      </c>
      <c r="C86" s="28">
        <f>[1]Утверждено!Z84</f>
        <v>123189050</v>
      </c>
      <c r="D86" s="29">
        <f>B86/C86*100</f>
        <v>26.981539503129536</v>
      </c>
      <c r="E86" s="30">
        <f>'[1]Долговые книги'!S82</f>
        <v>0</v>
      </c>
      <c r="F86" s="28">
        <f>'[1]Долговые книги'!AF82</f>
        <v>16190504.208219999</v>
      </c>
      <c r="G86" s="31">
        <f>'[1]Долговые книги'!AS82</f>
        <v>10325307.104839999</v>
      </c>
      <c r="H86" s="31">
        <f>[1]Утверждено!AA84</f>
        <v>35514849.799999997</v>
      </c>
      <c r="I86" s="29">
        <f>G86/H86*100</f>
        <v>29.073210679438098</v>
      </c>
      <c r="J86" s="32">
        <f>'[1]Долговые книги'!BF82</f>
        <v>5107143.2932599997</v>
      </c>
      <c r="K86" s="33">
        <f>'[1]Долговые книги'!BS82</f>
        <v>5218163.8115800004</v>
      </c>
      <c r="L86" s="19"/>
    </row>
    <row r="87" spans="1:12" ht="18.75" customHeight="1" x14ac:dyDescent="0.3">
      <c r="A87" s="26" t="s">
        <v>93</v>
      </c>
      <c r="B87" s="27">
        <f>'[1]Долговые книги'!F83</f>
        <v>49476334.331819996</v>
      </c>
      <c r="C87" s="28">
        <f>[1]Утверждено!Z85</f>
        <v>138929210.80000001</v>
      </c>
      <c r="D87" s="29">
        <f>B87/C87*100</f>
        <v>35.612621742338426</v>
      </c>
      <c r="E87" s="30">
        <f>'[1]Долговые книги'!S83</f>
        <v>0</v>
      </c>
      <c r="F87" s="28">
        <f>'[1]Долговые книги'!AF83</f>
        <v>29976334.33182</v>
      </c>
      <c r="G87" s="31">
        <f>'[1]Долговые книги'!AS83</f>
        <v>22424273.307920001</v>
      </c>
      <c r="H87" s="31">
        <f>[1]Утверждено!AA85</f>
        <v>38752373.247659996</v>
      </c>
      <c r="I87" s="29">
        <f>G87/H87*100</f>
        <v>57.86554842618331</v>
      </c>
      <c r="J87" s="32">
        <f>'[1]Долговые книги'!BF83</f>
        <v>6135224.21</v>
      </c>
      <c r="K87" s="33">
        <f>'[1]Долговые книги'!BS83</f>
        <v>2289049.0979200001</v>
      </c>
      <c r="L87" s="19"/>
    </row>
    <row r="88" spans="1:12" ht="18.75" customHeight="1" x14ac:dyDescent="0.3">
      <c r="A88" s="26" t="s">
        <v>94</v>
      </c>
      <c r="B88" s="27">
        <f>'[1]Долговые книги'!F84</f>
        <v>34805608.989999995</v>
      </c>
      <c r="C88" s="28">
        <f>[1]Утверждено!Z86</f>
        <v>67652191.700000003</v>
      </c>
      <c r="D88" s="29">
        <f>B88/C88*100</f>
        <v>51.447866085911286</v>
      </c>
      <c r="E88" s="30">
        <f>'[1]Долговые книги'!S84</f>
        <v>8000000</v>
      </c>
      <c r="F88" s="28">
        <f>'[1]Долговые книги'!AF84</f>
        <v>21805608.989999998</v>
      </c>
      <c r="G88" s="31">
        <f>'[1]Долговые книги'!AS84</f>
        <v>6477599.7332800003</v>
      </c>
      <c r="H88" s="31">
        <f>[1]Утверждено!AA86</f>
        <v>17324026.568019997</v>
      </c>
      <c r="I88" s="29">
        <f>G88/H88*100</f>
        <v>37.3908439117589</v>
      </c>
      <c r="J88" s="32">
        <f>'[1]Долговые книги'!BF84</f>
        <v>6441833.3332799999</v>
      </c>
      <c r="K88" s="33">
        <f>'[1]Долговые книги'!BS84</f>
        <v>27766.400000000001</v>
      </c>
      <c r="L88" s="19"/>
    </row>
    <row r="89" spans="1:12" ht="18.75" customHeight="1" x14ac:dyDescent="0.3">
      <c r="A89" s="26" t="s">
        <v>95</v>
      </c>
      <c r="B89" s="27">
        <f>'[1]Долговые книги'!F85</f>
        <v>34406040.875569999</v>
      </c>
      <c r="C89" s="28">
        <f>[1]Утверждено!Z87</f>
        <v>58087333.200000003</v>
      </c>
      <c r="D89" s="29">
        <f>B89/C89*100</f>
        <v>59.231572496376884</v>
      </c>
      <c r="E89" s="30">
        <f>'[1]Долговые книги'!S85</f>
        <v>4000000</v>
      </c>
      <c r="F89" s="28">
        <f>'[1]Долговые книги'!AF85</f>
        <v>13547214.875569999</v>
      </c>
      <c r="G89" s="31">
        <f>'[1]Долговые книги'!AS85</f>
        <v>3270451.7014400004</v>
      </c>
      <c r="H89" s="31">
        <f>[1]Утверждено!AA87</f>
        <v>12839441.842970002</v>
      </c>
      <c r="I89" s="29">
        <f>G89/H89*100</f>
        <v>25.4719149121788</v>
      </c>
      <c r="J89" s="32">
        <f>'[1]Долговые книги'!BF85</f>
        <v>456041.93</v>
      </c>
      <c r="K89" s="33">
        <f>'[1]Долговые книги'!BS85</f>
        <v>858363.20000000007</v>
      </c>
      <c r="L89" s="19"/>
    </row>
    <row r="90" spans="1:12" s="25" customFormat="1" ht="18.75" customHeight="1" x14ac:dyDescent="0.3">
      <c r="A90" s="20" t="s">
        <v>96</v>
      </c>
      <c r="B90" s="34">
        <f>'[1]Долговые книги'!F86</f>
        <v>211862026.89426002</v>
      </c>
      <c r="C90" s="35">
        <f>[1]Утверждено!Z88</f>
        <v>642263219.38431001</v>
      </c>
      <c r="D90" s="14"/>
      <c r="E90" s="17">
        <f>'[1]Долговые книги'!S86</f>
        <v>74870918.900000006</v>
      </c>
      <c r="F90" s="35">
        <f>'[1]Долговые книги'!AF86</f>
        <v>82022073.887910008</v>
      </c>
      <c r="G90" s="21">
        <f>'[1]Долговые книги'!AS86</f>
        <v>24184497.687939998</v>
      </c>
      <c r="H90" s="21">
        <f>[1]Утверждено!AA88</f>
        <v>149924518.43076003</v>
      </c>
      <c r="I90" s="14"/>
      <c r="J90" s="22">
        <f>'[1]Долговые книги'!BF86</f>
        <v>13543927.889359999</v>
      </c>
      <c r="K90" s="23">
        <f>'[1]Долговые книги'!BS86</f>
        <v>9158771.6463900004</v>
      </c>
      <c r="L90" s="24"/>
    </row>
    <row r="91" spans="1:12" ht="18.75" customHeight="1" x14ac:dyDescent="0.3">
      <c r="A91" s="26" t="s">
        <v>97</v>
      </c>
      <c r="B91" s="27">
        <f>'[1]Долговые книги'!F87</f>
        <v>10009456.460760001</v>
      </c>
      <c r="C91" s="28">
        <f>[1]Утверждено!Z89</f>
        <v>29032548.685629994</v>
      </c>
      <c r="D91" s="29">
        <f>B91/C91*100</f>
        <v>34.476671576940475</v>
      </c>
      <c r="E91" s="30">
        <f>'[1]Долговые книги'!S87</f>
        <v>3247572</v>
      </c>
      <c r="F91" s="28">
        <f>'[1]Долговые книги'!AF87</f>
        <v>6563190.4301300002</v>
      </c>
      <c r="G91" s="31">
        <f>'[1]Долговые книги'!AS87</f>
        <v>3321963.71</v>
      </c>
      <c r="H91" s="31">
        <f>[1]Утверждено!AA89</f>
        <v>8401688.373180002</v>
      </c>
      <c r="I91" s="29">
        <f>G91/H91*100</f>
        <v>39.539239762860326</v>
      </c>
      <c r="J91" s="32">
        <f>'[1]Долговые книги'!BF87</f>
        <v>2622194.9</v>
      </c>
      <c r="K91" s="33">
        <f>'[1]Долговые книги'!BS87</f>
        <v>699768.81</v>
      </c>
      <c r="L91" s="19"/>
    </row>
    <row r="92" spans="1:12" ht="18.75" customHeight="1" x14ac:dyDescent="0.3">
      <c r="A92" s="26" t="s">
        <v>98</v>
      </c>
      <c r="B92" s="27">
        <f>'[1]Долговые книги'!F88</f>
        <v>51791598.170160003</v>
      </c>
      <c r="C92" s="28">
        <f>[1]Утверждено!Z90</f>
        <v>122316939.68666998</v>
      </c>
      <c r="D92" s="29">
        <f>B92/C92*100</f>
        <v>42.342130454563865</v>
      </c>
      <c r="E92" s="30">
        <f>'[1]Долговые книги'!S88</f>
        <v>2921080</v>
      </c>
      <c r="F92" s="28">
        <f>'[1]Долговые книги'!AF88</f>
        <v>4763948.8559299996</v>
      </c>
      <c r="G92" s="31">
        <f>'[1]Долговые книги'!AS88</f>
        <v>3706284.84724</v>
      </c>
      <c r="H92" s="31">
        <f>[1]Утверждено!AA90</f>
        <v>24895528.566129997</v>
      </c>
      <c r="I92" s="29">
        <f>G92/H92*100</f>
        <v>14.887351507299773</v>
      </c>
      <c r="J92" s="32">
        <f>'[1]Долговые книги'!BF88</f>
        <v>1887158.9586199999</v>
      </c>
      <c r="K92" s="33">
        <f>'[1]Долговые книги'!BS88</f>
        <v>675240</v>
      </c>
      <c r="L92" s="19"/>
    </row>
    <row r="93" spans="1:12" ht="18.75" customHeight="1" x14ac:dyDescent="0.3">
      <c r="A93" s="26" t="s">
        <v>99</v>
      </c>
      <c r="B93" s="27">
        <f>'[1]Долговые книги'!F89</f>
        <v>26929317.963430002</v>
      </c>
      <c r="C93" s="28">
        <f>[1]Утверждено!Z91</f>
        <v>41899200.879000008</v>
      </c>
      <c r="D93" s="29">
        <f>B93/C93*100</f>
        <v>64.271674395888184</v>
      </c>
      <c r="E93" s="30">
        <f>'[1]Долговые книги'!S89</f>
        <v>13567200.4</v>
      </c>
      <c r="F93" s="28">
        <f>'[1]Долговые книги'!AF89</f>
        <v>13312617.56343</v>
      </c>
      <c r="G93" s="31">
        <f>'[1]Долговые книги'!AS89</f>
        <v>1844052.95943</v>
      </c>
      <c r="H93" s="31">
        <f>[1]Утверждено!AA91</f>
        <v>10747463.456440005</v>
      </c>
      <c r="I93" s="29">
        <f>G93/H93*100</f>
        <v>17.158029584413445</v>
      </c>
      <c r="J93" s="32">
        <f>'[1]Долговые книги'!BF89</f>
        <v>1003692.9</v>
      </c>
      <c r="K93" s="33">
        <f>'[1]Долговые книги'!BS89</f>
        <v>839498.31839000003</v>
      </c>
      <c r="L93" s="19"/>
    </row>
    <row r="94" spans="1:12" ht="18.75" customHeight="1" x14ac:dyDescent="0.3">
      <c r="A94" s="26" t="s">
        <v>100</v>
      </c>
      <c r="B94" s="27">
        <f>'[1]Долговые книги'!F90</f>
        <v>5914214.0002600001</v>
      </c>
      <c r="C94" s="28">
        <f>[1]Утверждено!Z92</f>
        <v>25700624.979009986</v>
      </c>
      <c r="D94" s="29">
        <f>B94/C94*100</f>
        <v>23.011946227339649</v>
      </c>
      <c r="E94" s="30">
        <f>'[1]Долговые книги'!S90</f>
        <v>0</v>
      </c>
      <c r="F94" s="28">
        <f>'[1]Долговые книги'!AF90</f>
        <v>4914214.0002600001</v>
      </c>
      <c r="G94" s="31">
        <f>'[1]Долговые книги'!AS90</f>
        <v>266066.06763000001</v>
      </c>
      <c r="H94" s="31">
        <f>[1]Утверждено!AA92</f>
        <v>13133364.749880008</v>
      </c>
      <c r="I94" s="29">
        <f>G94/H94*100</f>
        <v>2.0258789175289666</v>
      </c>
      <c r="J94" s="32">
        <f>'[1]Долговые книги'!BF90</f>
        <v>262500</v>
      </c>
      <c r="K94" s="33">
        <f>'[1]Долговые книги'!BS90</f>
        <v>0</v>
      </c>
      <c r="L94" s="19"/>
    </row>
    <row r="95" spans="1:12" ht="18.75" customHeight="1" x14ac:dyDescent="0.3">
      <c r="A95" s="26" t="s">
        <v>101</v>
      </c>
      <c r="B95" s="27">
        <f>'[1]Долговые книги'!F91</f>
        <v>5042283.2889299998</v>
      </c>
      <c r="C95" s="28">
        <f>[1]Утверждено!Z93</f>
        <v>97699361.217000008</v>
      </c>
      <c r="D95" s="29">
        <f>B95/C95*100</f>
        <v>5.1610197099759807</v>
      </c>
      <c r="E95" s="30">
        <f>'[1]Долговые книги'!S91</f>
        <v>0</v>
      </c>
      <c r="F95" s="28">
        <f>'[1]Долговые книги'!AF91</f>
        <v>3422274.3022099999</v>
      </c>
      <c r="G95" s="31">
        <f>'[1]Долговые книги'!AS91</f>
        <v>3543015.2305000001</v>
      </c>
      <c r="H95" s="31">
        <f>[1]Утверждено!AA93</f>
        <v>28509939.484439991</v>
      </c>
      <c r="I95" s="29">
        <f>G95/H95*100</f>
        <v>12.427298319709477</v>
      </c>
      <c r="J95" s="32">
        <f>'[1]Долговые книги'!BF91</f>
        <v>2517219.4840000002</v>
      </c>
      <c r="K95" s="33">
        <f>'[1]Долговые книги'!BS91</f>
        <v>1025795.7465</v>
      </c>
      <c r="L95" s="19"/>
    </row>
    <row r="96" spans="1:12" ht="18.75" customHeight="1" x14ac:dyDescent="0.3">
      <c r="A96" s="26" t="s">
        <v>102</v>
      </c>
      <c r="B96" s="27">
        <f>'[1]Долговые книги'!F92</f>
        <v>57926204.174769998</v>
      </c>
      <c r="C96" s="28">
        <f>[1]Утверждено!Z94</f>
        <v>80206391</v>
      </c>
      <c r="D96" s="29">
        <f>B96/C96*100</f>
        <v>72.221432048687987</v>
      </c>
      <c r="E96" s="30">
        <f>'[1]Долговые книги'!S92</f>
        <v>40365000</v>
      </c>
      <c r="F96" s="28">
        <f>'[1]Долговые книги'!AF92</f>
        <v>13379957.4</v>
      </c>
      <c r="G96" s="31">
        <f>'[1]Долговые книги'!AS92</f>
        <v>4053844.2402400002</v>
      </c>
      <c r="H96" s="31">
        <f>[1]Утверждено!AA94</f>
        <v>21865200.427310001</v>
      </c>
      <c r="I96" s="29">
        <f>G96/H96*100</f>
        <v>18.540165015714564</v>
      </c>
      <c r="J96" s="32">
        <f>'[1]Долговые книги'!BF92</f>
        <v>1485843</v>
      </c>
      <c r="K96" s="33">
        <f>'[1]Долговые книги'!BS92</f>
        <v>2568001.2402400002</v>
      </c>
      <c r="L96" s="19"/>
    </row>
    <row r="97" spans="1:12" ht="18.75" customHeight="1" x14ac:dyDescent="0.3">
      <c r="A97" s="26" t="s">
        <v>103</v>
      </c>
      <c r="B97" s="27">
        <f>'[1]Долговые книги'!F93</f>
        <v>23985968.035950001</v>
      </c>
      <c r="C97" s="28">
        <f>[1]Утверждено!Z95</f>
        <v>50251199.836999997</v>
      </c>
      <c r="D97" s="29">
        <f>B97/C97*100</f>
        <v>47.732130006354822</v>
      </c>
      <c r="E97" s="30">
        <f>'[1]Долговые книги'!S93</f>
        <v>6870066.5</v>
      </c>
      <c r="F97" s="28">
        <f>'[1]Долговые книги'!AF93</f>
        <v>17115901.535950001</v>
      </c>
      <c r="G97" s="31">
        <f>'[1]Долговые книги'!AS93</f>
        <v>1555211.9090200001</v>
      </c>
      <c r="H97" s="31">
        <f>[1]Утверждено!AA95</f>
        <v>12637228.483050004</v>
      </c>
      <c r="I97" s="29">
        <f>G97/H97*100</f>
        <v>12.306590096918535</v>
      </c>
      <c r="J97" s="32">
        <f>'[1]Долговые книги'!BF93</f>
        <v>1240847.4757900001</v>
      </c>
      <c r="K97" s="33">
        <f>'[1]Долговые книги'!BS93</f>
        <v>314364.43323000002</v>
      </c>
      <c r="L97" s="19"/>
    </row>
    <row r="98" spans="1:12" ht="18.75" customHeight="1" x14ac:dyDescent="0.3">
      <c r="A98" s="26" t="s">
        <v>104</v>
      </c>
      <c r="B98" s="27">
        <f>'[1]Долговые книги'!F94</f>
        <v>13844562.699999999</v>
      </c>
      <c r="C98" s="28">
        <f>[1]Утверждено!Z96</f>
        <v>21960561.400000002</v>
      </c>
      <c r="D98" s="29">
        <f>B98/C98*100</f>
        <v>63.04284507043613</v>
      </c>
      <c r="E98" s="30">
        <f>'[1]Долговые книги'!S94</f>
        <v>5350000</v>
      </c>
      <c r="F98" s="28">
        <f>'[1]Долговые книги'!AF94</f>
        <v>7494562.7000000002</v>
      </c>
      <c r="G98" s="31">
        <f>'[1]Долговые книги'!AS94</f>
        <v>2297605.8650000002</v>
      </c>
      <c r="H98" s="31">
        <f>[1]Утверждено!AA96</f>
        <v>4561224.7029999997</v>
      </c>
      <c r="I98" s="29">
        <f>G98/H98*100</f>
        <v>50.372564708088674</v>
      </c>
      <c r="J98" s="32">
        <f>'[1]Долговые книги'!BF94</f>
        <v>1885000</v>
      </c>
      <c r="K98" s="33">
        <f>'[1]Долговые книги'!BS94</f>
        <v>332605.86499999999</v>
      </c>
      <c r="L98" s="19"/>
    </row>
    <row r="99" spans="1:12" ht="18.75" customHeight="1" x14ac:dyDescent="0.3">
      <c r="A99" s="26" t="s">
        <v>105</v>
      </c>
      <c r="B99" s="27">
        <f>'[1]Долговые книги'!F95</f>
        <v>0</v>
      </c>
      <c r="C99" s="28">
        <f>[1]Утверждено!Z97</f>
        <v>152762615</v>
      </c>
      <c r="D99" s="29">
        <f>B99/C99*100</f>
        <v>0</v>
      </c>
      <c r="E99" s="30">
        <f>'[1]Долговые книги'!S95</f>
        <v>0</v>
      </c>
      <c r="F99" s="28">
        <f>'[1]Долговые книги'!AF95</f>
        <v>0</v>
      </c>
      <c r="G99" s="31">
        <f>'[1]Долговые книги'!AS95</f>
        <v>2569503.6261200001</v>
      </c>
      <c r="H99" s="31">
        <f>[1]Утверждено!AA97</f>
        <v>21116539.470000006</v>
      </c>
      <c r="I99" s="29">
        <f>G99/H99*100</f>
        <v>12.168204121562914</v>
      </c>
      <c r="J99" s="32">
        <f>'[1]Долговые книги'!BF95</f>
        <v>0</v>
      </c>
      <c r="K99" s="33">
        <f>'[1]Долговые книги'!BS95</f>
        <v>2316019.1712199999</v>
      </c>
      <c r="L99" s="19"/>
    </row>
    <row r="100" spans="1:12" ht="18.75" customHeight="1" x14ac:dyDescent="0.3">
      <c r="A100" s="26" t="s">
        <v>106</v>
      </c>
      <c r="B100" s="27">
        <f>'[1]Долговые книги'!F96</f>
        <v>5206064.4000000004</v>
      </c>
      <c r="C100" s="28">
        <f>[1]Утверждено!Z98</f>
        <v>6685995.9000000004</v>
      </c>
      <c r="D100" s="29">
        <f>B100/C100*100</f>
        <v>77.865204793200675</v>
      </c>
      <c r="E100" s="30">
        <f>'[1]Долговые книги'!S96</f>
        <v>2550000</v>
      </c>
      <c r="F100" s="28">
        <f>'[1]Долговые книги'!AF96</f>
        <v>2656064.4</v>
      </c>
      <c r="G100" s="31">
        <f>'[1]Долговые книги'!AS96</f>
        <v>805949.23276000004</v>
      </c>
      <c r="H100" s="31">
        <f>[1]Утверждено!AA98</f>
        <v>1891929.7173299994</v>
      </c>
      <c r="I100" s="29">
        <f>G100/H100*100</f>
        <v>42.59932202436157</v>
      </c>
      <c r="J100" s="32">
        <f>'[1]Долговые книги'!BF96</f>
        <v>639471.17095000006</v>
      </c>
      <c r="K100" s="33">
        <f>'[1]Долговые книги'!BS96</f>
        <v>166478.06181000001</v>
      </c>
      <c r="L100" s="19"/>
    </row>
    <row r="101" spans="1:12" ht="18.75" customHeight="1" x14ac:dyDescent="0.3">
      <c r="A101" s="37" t="s">
        <v>107</v>
      </c>
      <c r="B101" s="38">
        <f>'[1]Долговые книги'!F97</f>
        <v>11212357.699999999</v>
      </c>
      <c r="C101" s="39">
        <f>[1]Утверждено!Z99</f>
        <v>13747780.799999997</v>
      </c>
      <c r="D101" s="40">
        <f>B101/C101*100</f>
        <v>81.557582733643827</v>
      </c>
      <c r="E101" s="41">
        <f>'[1]Долговые книги'!S97</f>
        <v>0</v>
      </c>
      <c r="F101" s="39">
        <f>'[1]Долговые книги'!AF97</f>
        <v>8399342.6999999993</v>
      </c>
      <c r="G101" s="42">
        <f>'[1]Долговые книги'!AS97</f>
        <v>221000</v>
      </c>
      <c r="H101" s="42">
        <f>[1]Утверждено!AA99</f>
        <v>2164411</v>
      </c>
      <c r="I101" s="40">
        <f>G101/H101*100</f>
        <v>10.210630051316501</v>
      </c>
      <c r="J101" s="43">
        <f>'[1]Долговые книги'!BF97</f>
        <v>0</v>
      </c>
      <c r="K101" s="44">
        <f>'[1]Долговые книги'!BS97</f>
        <v>221000</v>
      </c>
      <c r="L101" s="19"/>
    </row>
  </sheetData>
  <mergeCells count="11">
    <mergeCell ref="J6:K6"/>
    <mergeCell ref="A2:K3"/>
    <mergeCell ref="A4:K4"/>
    <mergeCell ref="A6:A7"/>
    <mergeCell ref="B6:B7"/>
    <mergeCell ref="C6:C7"/>
    <mergeCell ref="D6:D7"/>
    <mergeCell ref="E6:F6"/>
    <mergeCell ref="G6:G7"/>
    <mergeCell ref="H6:H7"/>
    <mergeCell ref="I6:I7"/>
  </mergeCells>
  <pageMargins left="0.2" right="0" top="0.21" bottom="0.22" header="0.21" footer="0.2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Долг 01.05.2020</vt:lpstr>
      <vt:lpstr>'Долг 01.05.2020'!Заголовки_для_печати</vt:lpstr>
      <vt:lpstr>'Долг 01.05.2020'!Область_печати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КЛОКОВ АЛЕКСАНДР ВИКТОРОВИЧ</dc:creator>
  <cp:lastModifiedBy>КЛОКОВ АЛЕКСАНДР ВИКТОРОВИЧ</cp:lastModifiedBy>
  <dcterms:created xsi:type="dcterms:W3CDTF">2020-08-27T16:05:06Z</dcterms:created>
  <dcterms:modified xsi:type="dcterms:W3CDTF">2020-08-27T16:16:22Z</dcterms:modified>
</cp:coreProperties>
</file>