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m1276-1\Users\1276\Desktop\ОП\1.1) Предоставление информации\806-р) Предварительное исполнение КБСРФ (Минэкономразвития, ежемес. до 20 числа)\"/>
    </mc:Choice>
  </mc:AlternateContent>
  <bookViews>
    <workbookView xWindow="0" yWindow="0" windowWidth="28800" windowHeight="6165"/>
  </bookViews>
  <sheets>
    <sheet name="7" sheetId="1" r:id="rId1"/>
  </sheets>
  <externalReferences>
    <externalReference r:id="rId2"/>
  </externalReferences>
  <definedNames>
    <definedName name="_xlnm.Print_Titles" localSheetId="0">'7'!$A:$A,'7'!$4:$4</definedName>
    <definedName name="_xlnm.Print_Area" localSheetId="0">'7'!$A$1:$V$101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8" i="1" l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1" i="1"/>
</calcChain>
</file>

<file path=xl/sharedStrings.xml><?xml version="1.0" encoding="utf-8"?>
<sst xmlns="http://schemas.openxmlformats.org/spreadsheetml/2006/main" count="119" uniqueCount="119">
  <si>
    <t>тыс. рублей</t>
  </si>
  <si>
    <t>Наименование региона</t>
  </si>
  <si>
    <t>Доходы - всего (64)</t>
  </si>
  <si>
    <t>Налоговые и неналоговые доходы</t>
  </si>
  <si>
    <t>Налоговые доходы - всего (65)</t>
  </si>
  <si>
    <t>Налог на прибыль организаций (65.1)</t>
  </si>
  <si>
    <t>Налог на доходы физических лиц (65.2)</t>
  </si>
  <si>
    <t>Безвозмездные поступления от других бюджетов бюджетной системы Российской Федерации (66)</t>
  </si>
  <si>
    <t>Дотации (67)</t>
  </si>
  <si>
    <t>Субсидии (68)</t>
  </si>
  <si>
    <t>Субвенции (69)</t>
  </si>
  <si>
    <t>Расходы - всего (70)</t>
  </si>
  <si>
    <t>на оплату труда с начислениями (70.1)</t>
  </si>
  <si>
    <t>на капитальные вложения*
 (70.2)</t>
  </si>
  <si>
    <t>на материальные затраты (70.3)</t>
  </si>
  <si>
    <t>Результат исполнения бюджета (дефицит/ профицит) (71)</t>
  </si>
  <si>
    <t>Объем просроченной кредиторской задолженности по исполнению бюджетных обязательств ** (75)</t>
  </si>
  <si>
    <t>по оплате труда с начислениями (75.1)</t>
  </si>
  <si>
    <t>по коммунальным услугам (75.2)</t>
  </si>
  <si>
    <t>Государственный долг субъекта Российской Федерации (76)</t>
  </si>
  <si>
    <t>Муниципальный долг (77)</t>
  </si>
  <si>
    <t>Получение бюджетных кредитов от других бюджетов бюджетной системы Российской Федерации (78)</t>
  </si>
  <si>
    <t>Погашение бюджетных кредитов, полученных от других бюджетов бюджетной системы Российской Федерации  (79)</t>
  </si>
  <si>
    <t>Российская Федерация</t>
  </si>
  <si>
    <t>ЦЕНТРАЛЬНЫЙ
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</si>
  <si>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</si>
  <si>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</si>
  <si>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</si>
  <si>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</si>
  <si>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</si>
  <si>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</si>
  <si>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</si>
  <si>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</si>
  <si>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</si>
  <si>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</si>
  <si>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</si>
  <si>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</si>
  <si>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</si>
  <si>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</si>
  <si>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</si>
  <si>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</si>
  <si>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</si>
  <si>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</si>
  <si>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
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</si>
  <si>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</si>
  <si>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</si>
  <si>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</si>
  <si>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</si>
  <si>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</si>
  <si>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</si>
  <si>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</si>
  <si>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</si>
  <si>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</si>
  <si>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</si>
  <si>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</si>
  <si>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ЮЖНЫЙ
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</si>
  <si>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</si>
  <si>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</si>
  <si>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</si>
  <si>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</si>
  <si>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</si>
  <si>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</si>
  <si>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</si>
  <si>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</si>
  <si>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
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</si>
  <si>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</si>
  <si>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</si>
  <si>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</si>
  <si>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</si>
  <si>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</si>
  <si>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</si>
  <si>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</si>
  <si>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
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</si>
  <si>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</si>
  <si>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</si>
  <si>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</si>
  <si>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</si>
  <si>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</si>
  <si>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</si>
  <si>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</si>
  <si>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</si>
  <si>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</si>
  <si>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</si>
  <si>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</si>
  <si>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</si>
  <si>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</si>
  <si>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</si>
  <si>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
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</si>
  <si>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</si>
  <si>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</si>
  <si>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</si>
  <si>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</si>
  <si>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</si>
  <si>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Ямало-Ненецкий автономный округ</t>
  </si>
  <si>
    <t>СИБИРСКИЙ
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</si>
  <si>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</si>
  <si>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</si>
  <si>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</si>
  <si>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</si>
  <si>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</si>
  <si>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</si>
  <si>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</si>
  <si>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</si>
  <si>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</si>
  <si>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</si>
  <si>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
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</si>
  <si>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</si>
  <si>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</si>
  <si>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</si>
  <si>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</si>
  <si>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</si>
  <si>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</si>
  <si>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</si>
  <si>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</si>
  <si>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</si>
  <si>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</si>
  <si>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</si>
  <si>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* используется показатель кода вида расходов 400 "Капитальные вложения в объекты государственной (муниципальной) собственности", показатель кода классификации операций сектора государственного управления 310 "Увеличение стоимости основных средств" с 2016 года исключен из структуры кода классификации расходов бюджетов.</t>
  </si>
  <si>
    <t>** в составе  Перечня показателей мониторинга процессов в реальном секторе экономики, финансово-банковской и социальной сферах субъектов Российской Федерации, утвержденного распоряжением Правительства РФ от 15 июня 2009 № 806-р, называется как "Объем кредиторской задолженности бюджетных учреждений".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</si>
</sst>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NumberFormat="1" applyFont="1" applyFill="1" applyAlignment="1">
      <alignment vertical="top"/>
    </xf>
    <xf numFmtId="4" fontId="3" fillId="0" borderId="0" xfId="1" applyNumberFormat="1" applyFont="1" applyAlignment="1">
      <alignment vertical="top"/>
    </xf>
    <xf numFmtId="4" fontId="2" fillId="0" borderId="0" xfId="1" applyNumberFormat="1" applyFont="1" applyAlignment="1">
      <alignment vertical="top"/>
    </xf>
    <xf numFmtId="0" fontId="2" fillId="0" borderId="0" xfId="1" applyNumberFormat="1" applyFont="1" applyAlignment="1">
      <alignment vertical="top"/>
    </xf>
    <xf numFmtId="0" fontId="4" fillId="0" borderId="0" xfId="1" applyNumberFormat="1" applyFont="1" applyFill="1" applyAlignment="1">
      <alignment vertical="top"/>
    </xf>
    <xf numFmtId="4" fontId="4" fillId="0" borderId="0" xfId="1" applyNumberFormat="1" applyFont="1" applyFill="1" applyAlignment="1">
      <alignment vertical="top"/>
    </xf>
    <xf numFmtId="4" fontId="4" fillId="0" borderId="0" xfId="1" applyNumberFormat="1" applyFont="1" applyAlignment="1">
      <alignment vertical="top"/>
    </xf>
    <xf numFmtId="4" fontId="4" fillId="0" borderId="0" xfId="1" applyNumberFormat="1" applyFont="1" applyFill="1" applyAlignment="1">
      <alignment horizontal="center" vertical="center"/>
    </xf>
    <xf numFmtId="4" fontId="4" fillId="0" borderId="1" xfId="1" applyNumberFormat="1" applyFont="1" applyFill="1" applyBorder="1" applyAlignment="1">
      <alignment vertical="top"/>
    </xf>
    <xf numFmtId="0" fontId="2" fillId="0" borderId="2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top"/>
    </xf>
    <xf numFmtId="0" fontId="6" fillId="0" borderId="5" xfId="1" applyNumberFormat="1" applyFont="1" applyFill="1" applyBorder="1" applyAlignment="1" applyProtection="1">
      <alignment horizontal="left" vertical="center" wrapText="1" indent="1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Alignment="1">
      <alignment vertical="top"/>
    </xf>
    <xf numFmtId="0" fontId="6" fillId="0" borderId="5" xfId="1" applyNumberFormat="1" applyFont="1" applyFill="1" applyBorder="1" applyAlignment="1" applyProtection="1">
      <alignment horizontal="left" vertical="center" wrapText="1"/>
    </xf>
    <xf numFmtId="164" fontId="6" fillId="0" borderId="6" xfId="1" applyNumberFormat="1" applyFont="1" applyFill="1" applyBorder="1" applyAlignment="1" applyProtection="1">
      <alignment horizontal="center" vertical="center"/>
      <protection locked="0"/>
    </xf>
    <xf numFmtId="164" fontId="6" fillId="0" borderId="7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NumberFormat="1" applyFont="1" applyFill="1" applyBorder="1" applyAlignment="1" applyProtection="1">
      <alignment horizontal="left" vertical="center" wrapText="1" indent="1"/>
    </xf>
    <xf numFmtId="164" fontId="8" fillId="0" borderId="6" xfId="1" applyNumberFormat="1" applyFont="1" applyFill="1" applyBorder="1" applyAlignment="1" applyProtection="1">
      <alignment horizontal="center" vertical="center"/>
      <protection locked="0"/>
    </xf>
    <xf numFmtId="164" fontId="5" fillId="0" borderId="6" xfId="1" applyNumberFormat="1" applyFont="1" applyFill="1" applyBorder="1" applyAlignment="1" applyProtection="1">
      <alignment horizontal="center" vertical="center"/>
      <protection locked="0"/>
    </xf>
    <xf numFmtId="164" fontId="8" fillId="0" borderId="7" xfId="1" applyNumberFormat="1" applyFont="1" applyFill="1" applyBorder="1" applyAlignment="1" applyProtection="1">
      <alignment horizontal="center" vertical="center"/>
      <protection locked="0"/>
    </xf>
    <xf numFmtId="4" fontId="5" fillId="0" borderId="5" xfId="1" applyNumberFormat="1" applyFont="1" applyFill="1" applyBorder="1" applyAlignment="1">
      <alignment horizontal="left" vertical="center" indent="1"/>
    </xf>
    <xf numFmtId="0" fontId="8" fillId="0" borderId="8" xfId="1" applyNumberFormat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9" xfId="1" applyNumberFormat="1" applyFont="1" applyFill="1" applyBorder="1" applyAlignment="1" applyProtection="1">
      <alignment horizontal="center" vertical="center"/>
      <protection locked="0"/>
    </xf>
    <xf numFmtId="16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9" fillId="0" borderId="0" xfId="1" applyNumberFormat="1" applyFont="1" applyBorder="1" applyAlignment="1">
      <alignment vertical="center" wrapText="1"/>
    </xf>
    <xf numFmtId="4" fontId="4" fillId="0" borderId="0" xfId="1" applyNumberFormat="1" applyFont="1" applyBorder="1" applyAlignment="1">
      <alignment wrapText="1"/>
    </xf>
    <xf numFmtId="4" fontId="9" fillId="0" borderId="0" xfId="1" applyNumberFormat="1" applyFont="1" applyBorder="1" applyAlignment="1">
      <alignment wrapText="1"/>
    </xf>
    <xf numFmtId="4" fontId="2" fillId="0" borderId="0" xfId="1" applyNumberFormat="1" applyFont="1" applyAlignment="1">
      <alignment horizontal="center" vertical="top"/>
    </xf>
    <xf numFmtId="4" fontId="3" fillId="0" borderId="0" xfId="1" applyNumberFormat="1" applyFont="1" applyAlignment="1">
      <alignment horizontal="center" vertical="top"/>
    </xf>
    <xf numFmtId="4" fontId="9" fillId="0" borderId="0" xfId="1" applyNumberFormat="1" applyFont="1" applyBorder="1" applyAlignment="1">
      <alignment horizontal="left" vertical="center" wrapText="1"/>
    </xf>
    <xf numFmtId="4" fontId="9" fillId="0" borderId="0" xfId="1" applyNumberFormat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06-&#1088;%20&#1052;&#1080;&#1085;&#1101;&#1082;&#1086;&#1085;&#1086;&#1084;&#1088;&#1072;&#1079;&#1074;&#1080;&#1090;&#1080;&#1103;%20(2020)%20&#1050;&#1054;&#1053;&#1057;&#1054;&#1051;&#1048;&#1044;&#1040;&#1062;&#1048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>
        <row r="5">
          <cell r="H5" t="str">
            <v>на 1 июля 2020</v>
          </cell>
        </row>
        <row r="6">
          <cell r="H6">
            <v>4869898666.1869001</v>
          </cell>
          <cell r="AH6">
            <v>1540853928.01472</v>
          </cell>
          <cell r="AU6">
            <v>1773076137.5651202</v>
          </cell>
          <cell r="FH6">
            <v>1391031623.9732499</v>
          </cell>
          <cell r="FU6">
            <v>690846008.47000003</v>
          </cell>
          <cell r="GU6">
            <v>275669639.82244003</v>
          </cell>
          <cell r="HU6">
            <v>244503977.30567002</v>
          </cell>
          <cell r="IU6">
            <v>6328861207.7639103</v>
          </cell>
          <cell r="JH6">
            <v>-213642588.07246</v>
          </cell>
          <cell r="JU6">
            <v>6542503795.8363705</v>
          </cell>
          <cell r="SU6">
            <v>488396729.39063001</v>
          </cell>
          <cell r="TH6">
            <v>27718663.19503</v>
          </cell>
          <cell r="UU6">
            <v>2135221.3833599999</v>
          </cell>
          <cell r="VH6">
            <v>255092496</v>
          </cell>
          <cell r="VU6">
            <v>-89594019.129999995</v>
          </cell>
          <cell r="XH6">
            <v>2139331705.3157301</v>
          </cell>
          <cell r="XU6">
            <v>369956357.48931992</v>
          </cell>
          <cell r="YH6">
            <v>4559679398.7334099</v>
          </cell>
          <cell r="YU6">
            <v>586552726.94310999</v>
          </cell>
          <cell r="ZH6">
            <v>2317927.4982400001</v>
          </cell>
        </row>
        <row r="7">
          <cell r="H7">
            <v>1849723125.2254901</v>
          </cell>
          <cell r="AH7">
            <v>606271450.52858996</v>
          </cell>
          <cell r="AU7">
            <v>731113511.5638299</v>
          </cell>
          <cell r="FH7">
            <v>231636602.38423002</v>
          </cell>
          <cell r="FU7">
            <v>84764187.799999997</v>
          </cell>
          <cell r="GU7">
            <v>43811432.609519996</v>
          </cell>
          <cell r="HU7">
            <v>58788044.921599999</v>
          </cell>
          <cell r="IU7">
            <v>2097983094.1884098</v>
          </cell>
          <cell r="JH7">
            <v>-217206399.09173</v>
          </cell>
          <cell r="JU7">
            <v>2315189493.2801399</v>
          </cell>
          <cell r="SU7">
            <v>211583176.58934</v>
          </cell>
          <cell r="TH7">
            <v>4028511.1370700002</v>
          </cell>
          <cell r="UU7">
            <v>339260.26163999998</v>
          </cell>
          <cell r="VH7">
            <v>56922899</v>
          </cell>
          <cell r="VU7">
            <v>-23618099</v>
          </cell>
          <cell r="XH7">
            <v>500472868.67212993</v>
          </cell>
          <cell r="XU7">
            <v>84027061.530679971</v>
          </cell>
          <cell r="YH7">
            <v>1712099276.3314002</v>
          </cell>
          <cell r="YU7">
            <v>144076456.06276</v>
          </cell>
          <cell r="ZH7">
            <v>289716.43946000002</v>
          </cell>
        </row>
        <row r="8">
          <cell r="H8">
            <v>40874167.104319997</v>
          </cell>
          <cell r="AH8">
            <v>10115403.644929999</v>
          </cell>
          <cell r="AU8">
            <v>15898575.852799999</v>
          </cell>
          <cell r="FH8">
            <v>12562799.630829999</v>
          </cell>
          <cell r="FU8">
            <v>2805254.5</v>
          </cell>
          <cell r="GU8">
            <v>4447223.8532299995</v>
          </cell>
          <cell r="HU8">
            <v>2448223.7828000002</v>
          </cell>
          <cell r="IU8">
            <v>54018747.09499</v>
          </cell>
          <cell r="JH8">
            <v>-4417416.3490800001</v>
          </cell>
          <cell r="JU8">
            <v>58436163.444069996</v>
          </cell>
          <cell r="SU8">
            <v>3808071.80638</v>
          </cell>
          <cell r="VH8">
            <v>1430000</v>
          </cell>
          <cell r="VU8">
            <v>-695000</v>
          </cell>
          <cell r="XH8">
            <v>31823181.809039999</v>
          </cell>
          <cell r="XU8">
            <v>3920923.8</v>
          </cell>
          <cell r="YH8">
            <v>38807592.343139999</v>
          </cell>
          <cell r="YU8">
            <v>5396857.4926699996</v>
          </cell>
          <cell r="ZH8">
            <v>0</v>
          </cell>
        </row>
        <row r="9">
          <cell r="H9">
            <v>16534973.15649</v>
          </cell>
          <cell r="AH9">
            <v>3033040.8883400001</v>
          </cell>
          <cell r="AU9">
            <v>6834160.1480299998</v>
          </cell>
          <cell r="FH9">
            <v>20543193.46841</v>
          </cell>
          <cell r="FU9">
            <v>9353379.1999999993</v>
          </cell>
          <cell r="GU9">
            <v>3522127.0180100002</v>
          </cell>
          <cell r="HU9">
            <v>2705073.1090000002</v>
          </cell>
          <cell r="IU9">
            <v>37126608.653519996</v>
          </cell>
          <cell r="JH9">
            <v>260838.72547</v>
          </cell>
          <cell r="JU9">
            <v>36865769.928050004</v>
          </cell>
          <cell r="SU9">
            <v>2257493.37855</v>
          </cell>
          <cell r="VH9">
            <v>340000</v>
          </cell>
          <cell r="VU9">
            <v>-340000</v>
          </cell>
          <cell r="XH9">
            <v>6945012.69178</v>
          </cell>
          <cell r="XU9">
            <v>2625757.8324500001</v>
          </cell>
          <cell r="YH9">
            <v>15714742.379220001</v>
          </cell>
          <cell r="YU9">
            <v>2450890.1775899995</v>
          </cell>
          <cell r="ZH9">
            <v>0</v>
          </cell>
        </row>
        <row r="10">
          <cell r="H10">
            <v>27245564.14604</v>
          </cell>
          <cell r="AH10">
            <v>7376526.4950100007</v>
          </cell>
          <cell r="AU10">
            <v>10735885.10433</v>
          </cell>
          <cell r="FH10">
            <v>10552884.756759999</v>
          </cell>
          <cell r="FU10">
            <v>4963843.9000000004</v>
          </cell>
          <cell r="GU10">
            <v>2285963.9905700004</v>
          </cell>
          <cell r="HU10">
            <v>2393132.6529299999</v>
          </cell>
          <cell r="IU10">
            <v>38080050.299489997</v>
          </cell>
          <cell r="JH10">
            <v>316499.15638999996</v>
          </cell>
          <cell r="JU10">
            <v>37763551.143100001</v>
          </cell>
          <cell r="SU10">
            <v>1146566.6727799999</v>
          </cell>
          <cell r="VH10">
            <v>250000</v>
          </cell>
          <cell r="VU10">
            <v>0</v>
          </cell>
          <cell r="XH10">
            <v>3891886.9746699999</v>
          </cell>
          <cell r="XU10">
            <v>3294422.02764</v>
          </cell>
          <cell r="YH10">
            <v>26076275.909769997</v>
          </cell>
          <cell r="YU10">
            <v>4199946.4209000003</v>
          </cell>
          <cell r="ZH10">
            <v>0</v>
          </cell>
        </row>
        <row r="11">
          <cell r="H11">
            <v>51357925.137709998</v>
          </cell>
          <cell r="AH11">
            <v>14221653.392299999</v>
          </cell>
          <cell r="AU11">
            <v>17914562.005270001</v>
          </cell>
          <cell r="FH11">
            <v>18825007.19819</v>
          </cell>
          <cell r="FU11">
            <v>6947943.0999999996</v>
          </cell>
          <cell r="GU11">
            <v>5213822.3258299995</v>
          </cell>
          <cell r="HU11">
            <v>3241208.3080700003</v>
          </cell>
          <cell r="IU11">
            <v>70476760.918249995</v>
          </cell>
          <cell r="JH11">
            <v>8252364.5184700005</v>
          </cell>
          <cell r="JU11">
            <v>62224396.399779998</v>
          </cell>
          <cell r="SU11">
            <v>4911106.7831699997</v>
          </cell>
          <cell r="VH11">
            <v>6363300</v>
          </cell>
          <cell r="VU11">
            <v>-805000</v>
          </cell>
          <cell r="XH11">
            <v>17667231.245650001</v>
          </cell>
          <cell r="XU11">
            <v>4438466.2330299998</v>
          </cell>
          <cell r="YH11">
            <v>48777876.66629</v>
          </cell>
          <cell r="YU11">
            <v>11717556.919059999</v>
          </cell>
          <cell r="ZH11">
            <v>0</v>
          </cell>
        </row>
        <row r="12">
          <cell r="H12">
            <v>13074881.57478</v>
          </cell>
          <cell r="AH12">
            <v>2078215.30342</v>
          </cell>
          <cell r="AU12">
            <v>5212167.50758</v>
          </cell>
          <cell r="FH12">
            <v>13489015.50368</v>
          </cell>
          <cell r="FU12">
            <v>8779155.5</v>
          </cell>
          <cell r="GU12">
            <v>2112610.78676</v>
          </cell>
          <cell r="HU12">
            <v>1538818.81284</v>
          </cell>
          <cell r="IU12">
            <v>26617484.606210001</v>
          </cell>
          <cell r="JH12">
            <v>1953592.47945</v>
          </cell>
          <cell r="JU12">
            <v>24663892.126759999</v>
          </cell>
          <cell r="SU12">
            <v>721757.36525000003</v>
          </cell>
          <cell r="TH12">
            <v>80731.031220000004</v>
          </cell>
          <cell r="UU12">
            <v>50270.503039999996</v>
          </cell>
          <cell r="VH12">
            <v>2999326</v>
          </cell>
          <cell r="VU12">
            <v>-799326</v>
          </cell>
          <cell r="XH12">
            <v>11314590.42362</v>
          </cell>
          <cell r="XU12">
            <v>2723955.4199300003</v>
          </cell>
          <cell r="YH12">
            <v>12544299.98216</v>
          </cell>
          <cell r="YU12">
            <v>3150133.5459000003</v>
          </cell>
          <cell r="ZH12">
            <v>0</v>
          </cell>
        </row>
        <row r="13">
          <cell r="H13">
            <v>30551510.559900001</v>
          </cell>
          <cell r="AH13">
            <v>9326093.4147099983</v>
          </cell>
          <cell r="AU13">
            <v>10442781.06074</v>
          </cell>
          <cell r="FH13">
            <v>6915660.1418100009</v>
          </cell>
          <cell r="FU13">
            <v>724423.5</v>
          </cell>
          <cell r="GU13">
            <v>1484683.5705799998</v>
          </cell>
          <cell r="HU13">
            <v>1556059.83381</v>
          </cell>
          <cell r="IU13">
            <v>35876375.31837</v>
          </cell>
          <cell r="JH13">
            <v>706583.47704999999</v>
          </cell>
          <cell r="JU13">
            <v>35169791.841320001</v>
          </cell>
          <cell r="SU13">
            <v>2093384.3570999999</v>
          </cell>
          <cell r="VH13">
            <v>0</v>
          </cell>
          <cell r="VU13">
            <v>0</v>
          </cell>
          <cell r="XH13">
            <v>28198582.278749999</v>
          </cell>
          <cell r="XU13">
            <v>2826810</v>
          </cell>
          <cell r="YH13">
            <v>29388405.980300006</v>
          </cell>
          <cell r="YU13">
            <v>6990422.5714000007</v>
          </cell>
          <cell r="ZH13">
            <v>0</v>
          </cell>
        </row>
        <row r="14">
          <cell r="H14">
            <v>11895307.97058</v>
          </cell>
          <cell r="AH14">
            <v>2560844.2947900002</v>
          </cell>
          <cell r="AU14">
            <v>4326488.1473999992</v>
          </cell>
          <cell r="FH14">
            <v>8054243.7493100008</v>
          </cell>
          <cell r="FU14">
            <v>4572626.2</v>
          </cell>
          <cell r="GU14">
            <v>1707100.65325</v>
          </cell>
          <cell r="HU14">
            <v>1162993.67771</v>
          </cell>
          <cell r="IU14">
            <v>20128617.065990001</v>
          </cell>
          <cell r="JH14">
            <v>706710.39014999999</v>
          </cell>
          <cell r="JU14">
            <v>19421906.675840002</v>
          </cell>
          <cell r="SU14">
            <v>1030119.4188400001</v>
          </cell>
          <cell r="TH14">
            <v>867243.88572000002</v>
          </cell>
          <cell r="UU14">
            <v>98226.174790000005</v>
          </cell>
          <cell r="VH14">
            <v>883000</v>
          </cell>
          <cell r="VU14">
            <v>-600000</v>
          </cell>
          <cell r="XH14">
            <v>18138665.928769998</v>
          </cell>
          <cell r="XU14">
            <v>5854032.9149599997</v>
          </cell>
          <cell r="YH14">
            <v>10994963.819990002</v>
          </cell>
          <cell r="YU14">
            <v>3460534.0836999998</v>
          </cell>
          <cell r="ZH14">
            <v>125673.35451999999</v>
          </cell>
        </row>
        <row r="15">
          <cell r="H15">
            <v>25724262.02296</v>
          </cell>
          <cell r="AH15">
            <v>9154512.5989500005</v>
          </cell>
          <cell r="AU15">
            <v>8161238.7818700001</v>
          </cell>
          <cell r="FH15">
            <v>8154813.4663800001</v>
          </cell>
          <cell r="FU15">
            <v>3124110.4</v>
          </cell>
          <cell r="GU15">
            <v>1416970.2753900001</v>
          </cell>
          <cell r="HU15">
            <v>1879484.18454</v>
          </cell>
          <cell r="IU15">
            <v>34003611.2707</v>
          </cell>
          <cell r="JH15">
            <v>505028.34583999997</v>
          </cell>
          <cell r="JU15">
            <v>33498582.924860001</v>
          </cell>
          <cell r="SU15">
            <v>1141415.5395</v>
          </cell>
          <cell r="VH15">
            <v>9664244</v>
          </cell>
          <cell r="VU15">
            <v>-6464244</v>
          </cell>
          <cell r="XH15">
            <v>9226652.6942400001</v>
          </cell>
          <cell r="XU15">
            <v>2989951.3873600001</v>
          </cell>
          <cell r="YH15">
            <v>24239900.982679997</v>
          </cell>
          <cell r="YU15">
            <v>7157796.3915299997</v>
          </cell>
          <cell r="ZH15">
            <v>0</v>
          </cell>
        </row>
        <row r="16">
          <cell r="H16">
            <v>26715212.927960001</v>
          </cell>
          <cell r="AH16">
            <v>7689258.2437100001</v>
          </cell>
          <cell r="AU16">
            <v>10089083.649110001</v>
          </cell>
          <cell r="FH16">
            <v>8928352.6406599991</v>
          </cell>
          <cell r="FU16">
            <v>3258558.6</v>
          </cell>
          <cell r="GU16">
            <v>2489252.0598800001</v>
          </cell>
          <cell r="HU16">
            <v>1741856.0064999999</v>
          </cell>
          <cell r="IU16">
            <v>35933859.406910002</v>
          </cell>
          <cell r="JH16">
            <v>-220071.92285</v>
          </cell>
          <cell r="JU16">
            <v>36153931.32976</v>
          </cell>
          <cell r="SU16">
            <v>2333002.0324899997</v>
          </cell>
          <cell r="VH16">
            <v>5200000</v>
          </cell>
          <cell r="VU16">
            <v>-2000000</v>
          </cell>
          <cell r="XH16">
            <v>14322416.798730001</v>
          </cell>
          <cell r="XU16">
            <v>3241109.2897299998</v>
          </cell>
          <cell r="YH16">
            <v>25786747.079269998</v>
          </cell>
          <cell r="YU16">
            <v>2272366.81085</v>
          </cell>
          <cell r="ZH16">
            <v>0</v>
          </cell>
        </row>
        <row r="17">
          <cell r="H17">
            <v>290842841.94862998</v>
          </cell>
          <cell r="AH17">
            <v>77522842.99327001</v>
          </cell>
          <cell r="AU17">
            <v>112690194.94823</v>
          </cell>
          <cell r="FH17">
            <v>33274432.869459998</v>
          </cell>
          <cell r="FU17">
            <v>11051079.699999999</v>
          </cell>
          <cell r="GU17">
            <v>4629918.13057</v>
          </cell>
          <cell r="HU17">
            <v>7827247.4007000001</v>
          </cell>
          <cell r="IU17">
            <v>328805430.07655001</v>
          </cell>
          <cell r="JH17">
            <v>-55527462.10977</v>
          </cell>
          <cell r="JU17">
            <v>384332892.18632001</v>
          </cell>
          <cell r="SU17">
            <v>18824637.820400003</v>
          </cell>
          <cell r="TH17">
            <v>107663.65216</v>
          </cell>
          <cell r="UU17">
            <v>183.88898999999998</v>
          </cell>
          <cell r="VH17">
            <v>0</v>
          </cell>
          <cell r="VU17">
            <v>0</v>
          </cell>
          <cell r="XH17">
            <v>167977826.21653</v>
          </cell>
          <cell r="XU17">
            <v>20697055.824369997</v>
          </cell>
          <cell r="YH17">
            <v>271153325.36843002</v>
          </cell>
          <cell r="YU17">
            <v>31581855.065850001</v>
          </cell>
          <cell r="ZH17">
            <v>0</v>
          </cell>
        </row>
        <row r="18">
          <cell r="H18">
            <v>11576081.14714</v>
          </cell>
          <cell r="AH18">
            <v>2221971.6765799997</v>
          </cell>
          <cell r="AU18">
            <v>4506138.8898700001</v>
          </cell>
          <cell r="FH18">
            <v>8430038.9565699995</v>
          </cell>
          <cell r="FU18">
            <v>4594355.9000000004</v>
          </cell>
          <cell r="GU18">
            <v>1488286.1217199999</v>
          </cell>
          <cell r="HU18">
            <v>1353257.9470200001</v>
          </cell>
          <cell r="IU18">
            <v>20150025.36234</v>
          </cell>
          <cell r="JH18">
            <v>-1582837.82332</v>
          </cell>
          <cell r="JU18">
            <v>21732863.185660001</v>
          </cell>
          <cell r="SU18">
            <v>576812.61951999995</v>
          </cell>
          <cell r="TH18">
            <v>699456.31972000003</v>
          </cell>
          <cell r="UU18">
            <v>69020.588430000003</v>
          </cell>
          <cell r="VH18">
            <v>5811000</v>
          </cell>
          <cell r="VU18">
            <v>-3614000</v>
          </cell>
          <cell r="XH18">
            <v>19774680.37153</v>
          </cell>
          <cell r="XU18">
            <v>2758691.06158</v>
          </cell>
          <cell r="YH18">
            <v>10768216.72498</v>
          </cell>
          <cell r="YU18">
            <v>1931337.0464699999</v>
          </cell>
          <cell r="ZH18">
            <v>121695.33732999999</v>
          </cell>
        </row>
        <row r="19">
          <cell r="H19">
            <v>23421248.38986</v>
          </cell>
          <cell r="AH19">
            <v>5596284.4754699999</v>
          </cell>
          <cell r="AU19">
            <v>8825301.6407099999</v>
          </cell>
          <cell r="FH19">
            <v>8751844.9262900017</v>
          </cell>
          <cell r="FU19">
            <v>3626394.2</v>
          </cell>
          <cell r="GU19">
            <v>2040448.4096199998</v>
          </cell>
          <cell r="HU19">
            <v>1906093.85476</v>
          </cell>
          <cell r="IU19">
            <v>32355361.59443</v>
          </cell>
          <cell r="JH19">
            <v>-1016575.1405499999</v>
          </cell>
          <cell r="JU19">
            <v>33371936.734979998</v>
          </cell>
          <cell r="SU19">
            <v>1350712.9750399999</v>
          </cell>
          <cell r="VH19">
            <v>820000</v>
          </cell>
          <cell r="VU19">
            <v>-400000</v>
          </cell>
          <cell r="XH19">
            <v>20295668.657530002</v>
          </cell>
          <cell r="XU19">
            <v>2479138.53517</v>
          </cell>
          <cell r="YH19">
            <v>22445625.005880002</v>
          </cell>
          <cell r="YU19">
            <v>3430382.6911000004</v>
          </cell>
          <cell r="ZH19">
            <v>0</v>
          </cell>
        </row>
        <row r="20">
          <cell r="H20">
            <v>20519390.243009999</v>
          </cell>
          <cell r="AH20">
            <v>5538539.4518400002</v>
          </cell>
          <cell r="AU20">
            <v>7269532.4011499994</v>
          </cell>
          <cell r="FH20">
            <v>6984005.0695900004</v>
          </cell>
          <cell r="FU20">
            <v>2956315.7</v>
          </cell>
          <cell r="GU20">
            <v>1765813.86894</v>
          </cell>
          <cell r="HU20">
            <v>1392621.0993900001</v>
          </cell>
          <cell r="IU20">
            <v>27569145.740189999</v>
          </cell>
          <cell r="JH20">
            <v>-639091.48733999999</v>
          </cell>
          <cell r="JU20">
            <v>28208237.227529999</v>
          </cell>
          <cell r="SU20">
            <v>479889.64831999998</v>
          </cell>
          <cell r="TH20">
            <v>516931.11580000003</v>
          </cell>
          <cell r="VH20">
            <v>3701279</v>
          </cell>
          <cell r="VU20">
            <v>-263279</v>
          </cell>
          <cell r="XH20">
            <v>28417451.194729999</v>
          </cell>
          <cell r="XU20">
            <v>3661642.3674600003</v>
          </cell>
          <cell r="YH20">
            <v>19807664.740370002</v>
          </cell>
          <cell r="YU20">
            <v>2122056.6737699998</v>
          </cell>
          <cell r="ZH20">
            <v>0</v>
          </cell>
        </row>
        <row r="21">
          <cell r="H21">
            <v>13874673.2598</v>
          </cell>
          <cell r="AH21">
            <v>2335279.82253</v>
          </cell>
          <cell r="AU21">
            <v>5512386.3676499994</v>
          </cell>
          <cell r="FH21">
            <v>12409273.931739999</v>
          </cell>
          <cell r="FU21">
            <v>7243151</v>
          </cell>
          <cell r="GU21">
            <v>2523536.3425400001</v>
          </cell>
          <cell r="HU21">
            <v>1533401.9705899998</v>
          </cell>
          <cell r="IU21">
            <v>26303435.022299998</v>
          </cell>
          <cell r="JH21">
            <v>-574027.34609999997</v>
          </cell>
          <cell r="JU21">
            <v>26877462.3684</v>
          </cell>
          <cell r="SU21">
            <v>1292172.5874999999</v>
          </cell>
          <cell r="TH21">
            <v>16045.86722</v>
          </cell>
          <cell r="VH21">
            <v>3160250</v>
          </cell>
          <cell r="VU21">
            <v>-47250</v>
          </cell>
          <cell r="XH21">
            <v>19024425.668200001</v>
          </cell>
          <cell r="XU21">
            <v>3197905.3</v>
          </cell>
          <cell r="YH21">
            <v>12986261.411949998</v>
          </cell>
          <cell r="YU21">
            <v>2361615.8215700001</v>
          </cell>
          <cell r="ZH21">
            <v>0</v>
          </cell>
        </row>
        <row r="22">
          <cell r="H22">
            <v>30283775.112530001</v>
          </cell>
          <cell r="AH22">
            <v>8119283.0734700002</v>
          </cell>
          <cell r="AU22">
            <v>9820413.9585100003</v>
          </cell>
          <cell r="FH22">
            <v>9515899.9605</v>
          </cell>
          <cell r="FU22">
            <v>4089214.2</v>
          </cell>
          <cell r="GU22">
            <v>2714636.82742</v>
          </cell>
          <cell r="HU22">
            <v>2010443.8955099999</v>
          </cell>
          <cell r="IU22">
            <v>40021040.577289999</v>
          </cell>
          <cell r="JH22">
            <v>2100647.0592899998</v>
          </cell>
          <cell r="JU22">
            <v>37920393.517999999</v>
          </cell>
          <cell r="SU22">
            <v>2452839.85335</v>
          </cell>
          <cell r="TH22">
            <v>245061.51452</v>
          </cell>
          <cell r="UU22">
            <v>38305.539709999997</v>
          </cell>
          <cell r="VH22">
            <v>0</v>
          </cell>
          <cell r="VU22">
            <v>0</v>
          </cell>
          <cell r="XH22">
            <v>13500263.3794</v>
          </cell>
          <cell r="XU22">
            <v>2981714.2</v>
          </cell>
          <cell r="YH22">
            <v>28596011.551139999</v>
          </cell>
          <cell r="YU22">
            <v>3811186.1959399995</v>
          </cell>
          <cell r="ZH22">
            <v>6471.4456600000003</v>
          </cell>
        </row>
        <row r="23">
          <cell r="H23">
            <v>34804889.172809996</v>
          </cell>
          <cell r="AH23">
            <v>8543557.3803199995</v>
          </cell>
          <cell r="AU23">
            <v>12574951.599129999</v>
          </cell>
          <cell r="FH23">
            <v>8710778.8863299992</v>
          </cell>
          <cell r="FU23">
            <v>3000655.4</v>
          </cell>
          <cell r="GU23">
            <v>1578726.5545599998</v>
          </cell>
          <cell r="HU23">
            <v>3046189.6213799999</v>
          </cell>
          <cell r="IU23">
            <v>43787390.289180003</v>
          </cell>
          <cell r="JH23">
            <v>-3091133.8928700001</v>
          </cell>
          <cell r="JU23">
            <v>46878524.182050005</v>
          </cell>
          <cell r="SU23">
            <v>1674375.6930199999</v>
          </cell>
          <cell r="TH23">
            <v>218612.77528999999</v>
          </cell>
          <cell r="UU23">
            <v>71786.290349999996</v>
          </cell>
          <cell r="VH23">
            <v>5485500</v>
          </cell>
          <cell r="VU23">
            <v>-775000</v>
          </cell>
          <cell r="XH23">
            <v>18153756.399999999</v>
          </cell>
          <cell r="XU23">
            <v>7020910.0480000004</v>
          </cell>
          <cell r="YH23">
            <v>33341032.35004</v>
          </cell>
          <cell r="YU23">
            <v>6741240.2767500002</v>
          </cell>
          <cell r="ZH23">
            <v>0</v>
          </cell>
        </row>
        <row r="24">
          <cell r="H24">
            <v>31614072.99261</v>
          </cell>
          <cell r="AH24">
            <v>8628610.6450499985</v>
          </cell>
          <cell r="AU24">
            <v>10987690.462950001</v>
          </cell>
          <cell r="FH24">
            <v>8317913.4308900004</v>
          </cell>
          <cell r="FU24">
            <v>3179062.1</v>
          </cell>
          <cell r="GU24">
            <v>2211769.5661999998</v>
          </cell>
          <cell r="HU24">
            <v>1984985.8868499999</v>
          </cell>
          <cell r="IU24">
            <v>40008383.074379995</v>
          </cell>
          <cell r="JH24">
            <v>-4910584.1289399993</v>
          </cell>
          <cell r="JU24">
            <v>44918967.203319997</v>
          </cell>
          <cell r="SU24">
            <v>1620552.09027</v>
          </cell>
          <cell r="TH24">
            <v>1267226.77517</v>
          </cell>
          <cell r="UU24">
            <v>11454.83085</v>
          </cell>
          <cell r="VH24">
            <v>10815000</v>
          </cell>
          <cell r="VU24">
            <v>-6815000</v>
          </cell>
          <cell r="XH24">
            <v>41800575.938960001</v>
          </cell>
          <cell r="XU24">
            <v>9314575.2889999989</v>
          </cell>
          <cell r="YH24">
            <v>30459064.787060004</v>
          </cell>
          <cell r="YU24">
            <v>3389967.9214000003</v>
          </cell>
          <cell r="ZH24">
            <v>35876.301950000001</v>
          </cell>
        </row>
        <row r="25">
          <cell r="H25">
            <v>1148812348.3583601</v>
          </cell>
          <cell r="AH25">
            <v>422209532.73390001</v>
          </cell>
          <cell r="AU25">
            <v>469311959.03850001</v>
          </cell>
          <cell r="FH25">
            <v>27216443.796830002</v>
          </cell>
          <cell r="FU25">
            <v>494664.7</v>
          </cell>
          <cell r="GU25">
            <v>178542.25444999998</v>
          </cell>
          <cell r="HU25">
            <v>19066952.8772</v>
          </cell>
          <cell r="IU25">
            <v>1186720767.8173201</v>
          </cell>
          <cell r="JH25">
            <v>-160029463.04301998</v>
          </cell>
          <cell r="JU25">
            <v>1346750230.8603401</v>
          </cell>
          <cell r="SU25">
            <v>163868265.94785997</v>
          </cell>
          <cell r="TH25">
            <v>9538.2002499999999</v>
          </cell>
          <cell r="UU25">
            <v>12.44548</v>
          </cell>
          <cell r="XH25">
            <v>30000000</v>
          </cell>
          <cell r="XU25">
            <v>0</v>
          </cell>
          <cell r="YH25">
            <v>1050211269.2487302</v>
          </cell>
          <cell r="YU25">
            <v>41910309.956309997</v>
          </cell>
          <cell r="ZH25">
            <v>0</v>
          </cell>
        </row>
        <row r="26">
          <cell r="H26">
            <v>577829681.96463001</v>
          </cell>
          <cell r="AH26">
            <v>178282022.61559001</v>
          </cell>
          <cell r="AU26">
            <v>226367441.35602999</v>
          </cell>
          <cell r="FH26">
            <v>126224267.91872001</v>
          </cell>
          <cell r="FU26">
            <v>42899124.399999999</v>
          </cell>
          <cell r="GU26">
            <v>23152037.473490003</v>
          </cell>
          <cell r="HU26">
            <v>23998567.753740001</v>
          </cell>
          <cell r="IU26">
            <v>707937249.73643005</v>
          </cell>
          <cell r="JH26">
            <v>-25196871.752</v>
          </cell>
          <cell r="JU26">
            <v>733134121.48843002</v>
          </cell>
          <cell r="SU26">
            <v>44142534.307460003</v>
          </cell>
          <cell r="TH26">
            <v>1337943.4042499999</v>
          </cell>
          <cell r="UU26">
            <v>361438.85830000002</v>
          </cell>
          <cell r="VH26">
            <v>36482103</v>
          </cell>
          <cell r="VU26">
            <v>-15020168</v>
          </cell>
          <cell r="XH26">
            <v>219696512.73271003</v>
          </cell>
          <cell r="XU26">
            <v>26908740.939380001</v>
          </cell>
          <cell r="YH26">
            <v>546679967.74960995</v>
          </cell>
          <cell r="YU26">
            <v>59479620.700939991</v>
          </cell>
          <cell r="ZH26">
            <v>4543.9041100000004</v>
          </cell>
        </row>
        <row r="27">
          <cell r="H27">
            <v>14888381.725850001</v>
          </cell>
          <cell r="AH27">
            <v>2271255.4561700001</v>
          </cell>
          <cell r="AU27">
            <v>6156262.0187400002</v>
          </cell>
          <cell r="FH27">
            <v>13184918.93018</v>
          </cell>
          <cell r="FU27">
            <v>8626448.6999999993</v>
          </cell>
          <cell r="GU27">
            <v>2216495.3886299999</v>
          </cell>
          <cell r="HU27">
            <v>1693420.26247</v>
          </cell>
          <cell r="IU27">
            <v>28243918.374810003</v>
          </cell>
          <cell r="JH27">
            <v>-494749.88972000004</v>
          </cell>
          <cell r="JU27">
            <v>28738668.264529999</v>
          </cell>
          <cell r="SU27">
            <v>1304506.8716500001</v>
          </cell>
          <cell r="TH27">
            <v>125318.13847000001</v>
          </cell>
          <cell r="UU27">
            <v>6849.5014900000006</v>
          </cell>
          <cell r="VH27">
            <v>6556180</v>
          </cell>
          <cell r="VU27">
            <v>-2806180</v>
          </cell>
          <cell r="XH27">
            <v>17640817.7907</v>
          </cell>
          <cell r="XU27">
            <v>3484818.5120000001</v>
          </cell>
          <cell r="YH27">
            <v>13477141.21965</v>
          </cell>
          <cell r="YU27">
            <v>4751953.80229</v>
          </cell>
          <cell r="ZH27">
            <v>0</v>
          </cell>
        </row>
        <row r="28">
          <cell r="H28">
            <v>35735177.304930001</v>
          </cell>
          <cell r="AH28">
            <v>8056255.2829700001</v>
          </cell>
          <cell r="AU28">
            <v>12115658.586340001</v>
          </cell>
          <cell r="FH28">
            <v>8044833.3819799991</v>
          </cell>
          <cell r="FU28">
            <v>3450996.2</v>
          </cell>
          <cell r="GU28">
            <v>1538636.3143199999</v>
          </cell>
          <cell r="HU28">
            <v>1596434.0797899999</v>
          </cell>
          <cell r="IU28">
            <v>44402529.714669995</v>
          </cell>
          <cell r="JH28">
            <v>-6307987.0891999993</v>
          </cell>
          <cell r="JU28">
            <v>50710516.80387</v>
          </cell>
          <cell r="SU28">
            <v>2068714.5597399999</v>
          </cell>
          <cell r="TH28">
            <v>477396.51244999998</v>
          </cell>
          <cell r="UU28">
            <v>57517.781840000003</v>
          </cell>
          <cell r="VH28">
            <v>3044540</v>
          </cell>
          <cell r="VU28">
            <v>-2523840</v>
          </cell>
          <cell r="XH28">
            <v>23958368.024499997</v>
          </cell>
          <cell r="XU28">
            <v>2425519.8390000002</v>
          </cell>
          <cell r="YH28">
            <v>34325274.429890007</v>
          </cell>
          <cell r="YU28">
            <v>4346287.3559299996</v>
          </cell>
          <cell r="ZH28">
            <v>0</v>
          </cell>
        </row>
        <row r="29">
          <cell r="H29">
            <v>32845436.351299997</v>
          </cell>
          <cell r="AH29">
            <v>6658851.3110800004</v>
          </cell>
          <cell r="AU29">
            <v>13946576.44224</v>
          </cell>
          <cell r="FH29">
            <v>16511880.175899999</v>
          </cell>
          <cell r="FU29">
            <v>9880079.9000000004</v>
          </cell>
          <cell r="GU29">
            <v>3495250.9148200001</v>
          </cell>
          <cell r="HU29">
            <v>2270254.4592800001</v>
          </cell>
          <cell r="IU29">
            <v>48319098.51309</v>
          </cell>
          <cell r="JH29">
            <v>-8111704.88619</v>
          </cell>
          <cell r="JU29">
            <v>56430803.399279997</v>
          </cell>
          <cell r="SU29">
            <v>4032606.1365799997</v>
          </cell>
          <cell r="TH29">
            <v>119430.80331999999</v>
          </cell>
          <cell r="UU29">
            <v>284.88628999999997</v>
          </cell>
          <cell r="VH29">
            <v>6980747</v>
          </cell>
          <cell r="VU29">
            <v>-46900</v>
          </cell>
          <cell r="XH29">
            <v>33864530.71508</v>
          </cell>
          <cell r="XU29">
            <v>3458681.3650000002</v>
          </cell>
          <cell r="YH29">
            <v>31129830.833379999</v>
          </cell>
          <cell r="YU29">
            <v>4207004.86852</v>
          </cell>
          <cell r="ZH29">
            <v>121.92232</v>
          </cell>
        </row>
        <row r="30">
          <cell r="H30">
            <v>33549258.03627</v>
          </cell>
          <cell r="AH30">
            <v>7765210.6586000007</v>
          </cell>
          <cell r="AU30">
            <v>11319912.41797</v>
          </cell>
          <cell r="FH30">
            <v>11480061.433</v>
          </cell>
          <cell r="FU30">
            <v>4537084.2</v>
          </cell>
          <cell r="GU30">
            <v>3701015.9682</v>
          </cell>
          <cell r="HU30">
            <v>2566723.2291199998</v>
          </cell>
          <cell r="IU30">
            <v>45673441.72005</v>
          </cell>
          <cell r="JH30">
            <v>-3393393.0797100002</v>
          </cell>
          <cell r="JU30">
            <v>49066834.799759999</v>
          </cell>
          <cell r="SU30">
            <v>3800911.3484299998</v>
          </cell>
          <cell r="TH30">
            <v>15905.67158</v>
          </cell>
          <cell r="UU30">
            <v>1811.3217400000001</v>
          </cell>
          <cell r="VH30">
            <v>303558</v>
          </cell>
          <cell r="VU30">
            <v>-303558</v>
          </cell>
          <cell r="XH30">
            <v>15712581.81759</v>
          </cell>
          <cell r="XU30">
            <v>2301877.84583</v>
          </cell>
          <cell r="YH30">
            <v>31459936.880310003</v>
          </cell>
          <cell r="YU30">
            <v>3906807.1543899998</v>
          </cell>
          <cell r="ZH30">
            <v>531.16912000000002</v>
          </cell>
        </row>
        <row r="31">
          <cell r="H31">
            <v>26609630.778049998</v>
          </cell>
          <cell r="AH31">
            <v>6622856.5211999994</v>
          </cell>
          <cell r="AU31">
            <v>9441140.7372099999</v>
          </cell>
          <cell r="FH31">
            <v>32858482.055</v>
          </cell>
          <cell r="FU31">
            <v>2896322.9</v>
          </cell>
          <cell r="GU31">
            <v>3296271.3428699998</v>
          </cell>
          <cell r="HU31">
            <v>1391107.0835199999</v>
          </cell>
          <cell r="IU31">
            <v>59776337.145120002</v>
          </cell>
          <cell r="JH31">
            <v>1114822.7380299999</v>
          </cell>
          <cell r="JU31">
            <v>58661514.407089993</v>
          </cell>
          <cell r="SU31">
            <v>3118951.55204</v>
          </cell>
          <cell r="TH31">
            <v>64066.348840000006</v>
          </cell>
          <cell r="UU31">
            <v>4586.06412</v>
          </cell>
          <cell r="VH31">
            <v>6200000</v>
          </cell>
          <cell r="VU31">
            <v>-3700000</v>
          </cell>
          <cell r="XH31">
            <v>18265024.49969</v>
          </cell>
          <cell r="XU31">
            <v>5504473.98214</v>
          </cell>
          <cell r="YH31">
            <v>25683896.4496</v>
          </cell>
          <cell r="YU31">
            <v>2457559.5911799995</v>
          </cell>
          <cell r="ZH31">
            <v>0</v>
          </cell>
        </row>
        <row r="32">
          <cell r="H32">
            <v>82969548.916229993</v>
          </cell>
          <cell r="AH32">
            <v>37047871.256900005</v>
          </cell>
          <cell r="AU32">
            <v>20956255.12872</v>
          </cell>
          <cell r="FH32">
            <v>7029415.2300100001</v>
          </cell>
          <cell r="FU32">
            <v>1609875.9</v>
          </cell>
          <cell r="GU32">
            <v>2090035.23893</v>
          </cell>
          <cell r="HU32">
            <v>2290431.4779099999</v>
          </cell>
          <cell r="IU32">
            <v>91083889.789199993</v>
          </cell>
          <cell r="JH32">
            <v>6214292.7181200003</v>
          </cell>
          <cell r="JU32">
            <v>84869597.071079999</v>
          </cell>
          <cell r="SU32">
            <v>4513713.2400799999</v>
          </cell>
          <cell r="TH32">
            <v>7977.6786500000007</v>
          </cell>
          <cell r="UU32">
            <v>2571.7419199999999</v>
          </cell>
          <cell r="VH32">
            <v>0</v>
          </cell>
          <cell r="VU32">
            <v>0</v>
          </cell>
          <cell r="XH32">
            <v>2777712.2659799997</v>
          </cell>
          <cell r="XU32">
            <v>602216.61699999997</v>
          </cell>
          <cell r="YH32">
            <v>78420428.910440013</v>
          </cell>
          <cell r="YU32">
            <v>10781718.643820001</v>
          </cell>
          <cell r="ZH32">
            <v>632.56100000000004</v>
          </cell>
        </row>
        <row r="33">
          <cell r="H33">
            <v>37819400.708660007</v>
          </cell>
          <cell r="AH33">
            <v>12442776.596620001</v>
          </cell>
          <cell r="AU33">
            <v>16144011.40432</v>
          </cell>
          <cell r="FH33">
            <v>4360339.7294700006</v>
          </cell>
          <cell r="FU33">
            <v>1128387.2</v>
          </cell>
          <cell r="GU33">
            <v>1521248.40983</v>
          </cell>
          <cell r="HU33">
            <v>1277185.0623299999</v>
          </cell>
          <cell r="IU33">
            <v>42831468.143529996</v>
          </cell>
          <cell r="JH33">
            <v>-2482258.49144</v>
          </cell>
          <cell r="JU33">
            <v>45313726.634970002</v>
          </cell>
          <cell r="SU33">
            <v>831348.51367000001</v>
          </cell>
          <cell r="TH33">
            <v>350909.93307999999</v>
          </cell>
          <cell r="UU33">
            <v>254200.40187</v>
          </cell>
          <cell r="VH33">
            <v>10621690</v>
          </cell>
          <cell r="VU33">
            <v>-5421690</v>
          </cell>
          <cell r="XH33">
            <v>18288911.019170001</v>
          </cell>
          <cell r="XU33">
            <v>4277016.50361</v>
          </cell>
          <cell r="YH33">
            <v>36219717.236990005</v>
          </cell>
          <cell r="YU33">
            <v>3945229.7520399997</v>
          </cell>
          <cell r="ZH33">
            <v>0</v>
          </cell>
        </row>
        <row r="34">
          <cell r="H34">
            <v>13350331.9846</v>
          </cell>
          <cell r="AH34">
            <v>3113851.7929499997</v>
          </cell>
          <cell r="AU34">
            <v>4570926.9109399999</v>
          </cell>
          <cell r="FH34">
            <v>5586144.1178700002</v>
          </cell>
          <cell r="FU34">
            <v>2493010.9</v>
          </cell>
          <cell r="GU34">
            <v>1653271.64763</v>
          </cell>
          <cell r="HU34">
            <v>1032830.5205700001</v>
          </cell>
          <cell r="IU34">
            <v>19027646.089869998</v>
          </cell>
          <cell r="JH34">
            <v>-977415.28121000004</v>
          </cell>
          <cell r="JU34">
            <v>20005061.371080004</v>
          </cell>
          <cell r="SU34">
            <v>774622.73583000002</v>
          </cell>
          <cell r="TH34">
            <v>1231.91356</v>
          </cell>
          <cell r="VH34">
            <v>436900</v>
          </cell>
          <cell r="VU34">
            <v>-218000</v>
          </cell>
          <cell r="XH34">
            <v>15529866.6</v>
          </cell>
          <cell r="XU34">
            <v>3739180.64</v>
          </cell>
          <cell r="YH34">
            <v>12615415.356210001</v>
          </cell>
          <cell r="YU34">
            <v>1737956.1445799998</v>
          </cell>
          <cell r="ZH34">
            <v>0</v>
          </cell>
        </row>
        <row r="35">
          <cell r="H35">
            <v>11546747.728530001</v>
          </cell>
          <cell r="AH35">
            <v>1902680.3653699998</v>
          </cell>
          <cell r="AU35">
            <v>4752558.5071</v>
          </cell>
          <cell r="FH35">
            <v>7816132.4464999996</v>
          </cell>
          <cell r="FU35">
            <v>3467604.9</v>
          </cell>
          <cell r="GU35">
            <v>2429602.0828200001</v>
          </cell>
          <cell r="HU35">
            <v>1102951.7791600002</v>
          </cell>
          <cell r="IU35">
            <v>19625241.371669997</v>
          </cell>
          <cell r="JH35">
            <v>-1411584.4747500001</v>
          </cell>
          <cell r="JU35">
            <v>21036825.846419998</v>
          </cell>
          <cell r="SU35">
            <v>626488.73998000007</v>
          </cell>
          <cell r="TH35">
            <v>94555.401299999998</v>
          </cell>
          <cell r="UU35">
            <v>29712.267889999999</v>
          </cell>
          <cell r="VH35">
            <v>2281488</v>
          </cell>
          <cell r="VU35">
            <v>0</v>
          </cell>
          <cell r="XH35">
            <v>17258700</v>
          </cell>
          <cell r="XU35">
            <v>1047955.6348</v>
          </cell>
          <cell r="YH35">
            <v>11059197.806609999</v>
          </cell>
          <cell r="YU35">
            <v>1708463.7309600001</v>
          </cell>
          <cell r="ZH35">
            <v>3258.2516700000001</v>
          </cell>
        </row>
        <row r="36">
          <cell r="H36">
            <v>280035670.5675</v>
          </cell>
          <cell r="AH36">
            <v>91475849.889729992</v>
          </cell>
          <cell r="AU36">
            <v>125560516.52791001</v>
          </cell>
          <cell r="FH36">
            <v>18398716.338339999</v>
          </cell>
          <cell r="FU36">
            <v>4571474.3</v>
          </cell>
          <cell r="GU36">
            <v>812029.68821000005</v>
          </cell>
          <cell r="HU36">
            <v>8635007.2457400002</v>
          </cell>
          <cell r="IU36">
            <v>299306285.89820004</v>
          </cell>
          <cell r="JH36">
            <v>-8185007.8831099998</v>
          </cell>
          <cell r="JU36">
            <v>307491293.78131002</v>
          </cell>
          <cell r="SU36">
            <v>22206045.192880001</v>
          </cell>
          <cell r="TH36">
            <v>77874.35295</v>
          </cell>
          <cell r="UU36">
            <v>633.22699</v>
          </cell>
          <cell r="VH36">
            <v>0</v>
          </cell>
          <cell r="VU36">
            <v>0</v>
          </cell>
          <cell r="XH36">
            <v>55000000</v>
          </cell>
          <cell r="XU36">
            <v>10000</v>
          </cell>
          <cell r="YH36">
            <v>266659297.50829998</v>
          </cell>
          <cell r="YU36">
            <v>20276202.247420002</v>
          </cell>
          <cell r="ZH36">
            <v>0</v>
          </cell>
        </row>
        <row r="37">
          <cell r="H37">
            <v>8480097.8627100009</v>
          </cell>
          <cell r="AH37">
            <v>924563.48400000005</v>
          </cell>
          <cell r="AU37">
            <v>1403622.67454</v>
          </cell>
          <cell r="FH37">
            <v>953344.08047000004</v>
          </cell>
          <cell r="FU37">
            <v>237839.3</v>
          </cell>
          <cell r="GU37">
            <v>398180.47723000002</v>
          </cell>
          <cell r="HU37">
            <v>142222.55385</v>
          </cell>
          <cell r="IU37">
            <v>9647392.9762199987</v>
          </cell>
          <cell r="JH37">
            <v>-1161886.1328199999</v>
          </cell>
          <cell r="JU37">
            <v>10809279.109040001</v>
          </cell>
          <cell r="SU37">
            <v>864625.41658000008</v>
          </cell>
          <cell r="TH37">
            <v>3276.6500499999997</v>
          </cell>
          <cell r="UU37">
            <v>3271.6641500000001</v>
          </cell>
          <cell r="VH37">
            <v>57000</v>
          </cell>
          <cell r="VU37">
            <v>0</v>
          </cell>
          <cell r="XH37">
            <v>1400000</v>
          </cell>
          <cell r="XU37">
            <v>57000</v>
          </cell>
          <cell r="YH37">
            <v>5629831.1182299983</v>
          </cell>
          <cell r="YU37">
            <v>1360437.4098100001</v>
          </cell>
          <cell r="ZH37">
            <v>0</v>
          </cell>
        </row>
        <row r="38">
          <cell r="H38">
            <v>312964900.44602001</v>
          </cell>
          <cell r="AH38">
            <v>75602513.049620003</v>
          </cell>
          <cell r="AU38">
            <v>108718145.82821001</v>
          </cell>
          <cell r="FH38">
            <v>178009158.48367998</v>
          </cell>
          <cell r="FU38">
            <v>83539131.799999997</v>
          </cell>
          <cell r="GU38">
            <v>57147138.492809996</v>
          </cell>
          <cell r="HU38">
            <v>24655413.131549999</v>
          </cell>
          <cell r="IU38">
            <v>492607264.22125</v>
          </cell>
          <cell r="JH38">
            <v>1408957.86631</v>
          </cell>
          <cell r="JU38">
            <v>491198306.35494</v>
          </cell>
          <cell r="SU38">
            <v>48340323.786019996</v>
          </cell>
          <cell r="TH38">
            <v>1075347.20432</v>
          </cell>
          <cell r="UU38">
            <v>58160.843560000001</v>
          </cell>
          <cell r="VH38">
            <v>9334600</v>
          </cell>
          <cell r="VU38">
            <v>-7467800</v>
          </cell>
          <cell r="XH38">
            <v>190568326.88800001</v>
          </cell>
          <cell r="XU38">
            <v>34943090.288180001</v>
          </cell>
          <cell r="YH38">
            <v>295422259.64438999</v>
          </cell>
          <cell r="YU38">
            <v>48120276.096000008</v>
          </cell>
          <cell r="ZH38">
            <v>84107.642449999999</v>
          </cell>
        </row>
        <row r="39">
          <cell r="H39">
            <v>6276898.4303100007</v>
          </cell>
          <cell r="AH39">
            <v>974411.08814000001</v>
          </cell>
          <cell r="AU39">
            <v>2144330.3314700001</v>
          </cell>
          <cell r="FH39">
            <v>6891753.2944300007</v>
          </cell>
          <cell r="FU39">
            <v>3258539.7</v>
          </cell>
          <cell r="GU39">
            <v>1908620.1096300001</v>
          </cell>
          <cell r="HU39">
            <v>681574.11864999996</v>
          </cell>
          <cell r="IU39">
            <v>13187327.18244</v>
          </cell>
          <cell r="JH39">
            <v>-957016.78607999999</v>
          </cell>
          <cell r="JU39">
            <v>14144343.968520001</v>
          </cell>
          <cell r="SU39">
            <v>1643320.5709200001</v>
          </cell>
          <cell r="VH39">
            <v>231000</v>
          </cell>
          <cell r="VU39">
            <v>-100000</v>
          </cell>
          <cell r="XH39">
            <v>3702082.7</v>
          </cell>
          <cell r="XU39">
            <v>1457665.4868900001</v>
          </cell>
          <cell r="YH39">
            <v>5992857.3301099995</v>
          </cell>
          <cell r="YU39">
            <v>1405607.7846000001</v>
          </cell>
          <cell r="ZH39">
            <v>0</v>
          </cell>
        </row>
        <row r="40">
          <cell r="H40">
            <v>3891916.9407299999</v>
          </cell>
          <cell r="AH40">
            <v>1065737.58666</v>
          </cell>
          <cell r="AU40">
            <v>1010487.99198</v>
          </cell>
          <cell r="FH40">
            <v>5161196.8201299999</v>
          </cell>
          <cell r="FU40">
            <v>2715070.5</v>
          </cell>
          <cell r="GU40">
            <v>1473899.3177400001</v>
          </cell>
          <cell r="HU40">
            <v>552387.85728</v>
          </cell>
          <cell r="IU40">
            <v>9072820.0749999993</v>
          </cell>
          <cell r="JH40">
            <v>-602422.14048000006</v>
          </cell>
          <cell r="JU40">
            <v>9675242.2154799998</v>
          </cell>
          <cell r="SU40">
            <v>503500.93437999999</v>
          </cell>
          <cell r="TH40">
            <v>224591.70074999999</v>
          </cell>
          <cell r="UU40">
            <v>13951.680609999999</v>
          </cell>
          <cell r="VH40">
            <v>1090000</v>
          </cell>
          <cell r="VU40">
            <v>-690000</v>
          </cell>
          <cell r="XH40">
            <v>5099214.5527900001</v>
          </cell>
          <cell r="XU40">
            <v>613527.30599999998</v>
          </cell>
          <cell r="YH40">
            <v>3625895.4873100007</v>
          </cell>
          <cell r="YU40">
            <v>2266333.0881500002</v>
          </cell>
          <cell r="ZH40">
            <v>84107.642449999999</v>
          </cell>
        </row>
        <row r="41">
          <cell r="H41">
            <v>26532112.277449999</v>
          </cell>
          <cell r="AH41">
            <v>3559284.5431300001</v>
          </cell>
          <cell r="AU41">
            <v>11813046.56381</v>
          </cell>
          <cell r="FH41">
            <v>62576059.051320001</v>
          </cell>
          <cell r="FU41">
            <v>25507205.600000001</v>
          </cell>
          <cell r="GU41">
            <v>33401209.909000002</v>
          </cell>
          <cell r="HU41">
            <v>2970859.4173699999</v>
          </cell>
          <cell r="IU41">
            <v>89652939.744070008</v>
          </cell>
          <cell r="JH41">
            <v>2005784.9806900001</v>
          </cell>
          <cell r="JU41">
            <v>87647154.763380006</v>
          </cell>
          <cell r="SU41">
            <v>28118130.043839999</v>
          </cell>
          <cell r="VH41">
            <v>0</v>
          </cell>
          <cell r="VU41">
            <v>0</v>
          </cell>
          <cell r="XH41">
            <v>3451443.1570000001</v>
          </cell>
          <cell r="XU41">
            <v>0</v>
          </cell>
          <cell r="YH41">
            <v>22792063.90783</v>
          </cell>
          <cell r="YU41">
            <v>5217094.4315099996</v>
          </cell>
          <cell r="ZH41">
            <v>0</v>
          </cell>
        </row>
        <row r="42">
          <cell r="H42">
            <v>125022359.2015</v>
          </cell>
          <cell r="AH42">
            <v>32079002.901840001</v>
          </cell>
          <cell r="AU42">
            <v>39319711.619350001</v>
          </cell>
          <cell r="FH42">
            <v>35199449.750179999</v>
          </cell>
          <cell r="FU42">
            <v>17550151.600000001</v>
          </cell>
          <cell r="GU42">
            <v>4783049.5848300001</v>
          </cell>
          <cell r="HU42">
            <v>8731409.0252</v>
          </cell>
          <cell r="IU42">
            <v>160668345.90265</v>
          </cell>
          <cell r="JH42">
            <v>-857331.54794000008</v>
          </cell>
          <cell r="JU42">
            <v>161525677.45058998</v>
          </cell>
          <cell r="SU42">
            <v>7708385.88552</v>
          </cell>
          <cell r="TH42">
            <v>83876.09023999999</v>
          </cell>
          <cell r="UU42">
            <v>460.43279000000001</v>
          </cell>
          <cell r="VH42">
            <v>1642000</v>
          </cell>
          <cell r="VU42">
            <v>-1242000</v>
          </cell>
          <cell r="XH42">
            <v>88821651.653490007</v>
          </cell>
          <cell r="XU42">
            <v>15059950.36847</v>
          </cell>
          <cell r="YH42">
            <v>118879584.72697</v>
          </cell>
          <cell r="YU42">
            <v>16595497.676840002</v>
          </cell>
          <cell r="ZH42">
            <v>0</v>
          </cell>
        </row>
        <row r="43">
          <cell r="H43">
            <v>18636268.600669999</v>
          </cell>
          <cell r="AH43">
            <v>4875569.7409899998</v>
          </cell>
          <cell r="AU43">
            <v>6602363.2280799998</v>
          </cell>
          <cell r="FH43">
            <v>8241298.8872700008</v>
          </cell>
          <cell r="FU43">
            <v>5031804.4000000004</v>
          </cell>
          <cell r="GU43">
            <v>1208496.8499799999</v>
          </cell>
          <cell r="HU43">
            <v>1529347.01691</v>
          </cell>
          <cell r="IU43">
            <v>26887467.183930002</v>
          </cell>
          <cell r="JH43">
            <v>450357.85431000002</v>
          </cell>
          <cell r="JU43">
            <v>26437109.32962</v>
          </cell>
          <cell r="SU43">
            <v>745367.8502000001</v>
          </cell>
          <cell r="TH43">
            <v>148026.48494999998</v>
          </cell>
          <cell r="UU43">
            <v>2629.3727000000003</v>
          </cell>
          <cell r="VH43">
            <v>1500000</v>
          </cell>
          <cell r="VU43">
            <v>-1500000</v>
          </cell>
          <cell r="XH43">
            <v>13695680.699999999</v>
          </cell>
          <cell r="XU43">
            <v>2103072.2310299999</v>
          </cell>
          <cell r="YH43">
            <v>17831939.093800001</v>
          </cell>
          <cell r="YU43">
            <v>3832398.9118700004</v>
          </cell>
          <cell r="ZH43">
            <v>0</v>
          </cell>
        </row>
        <row r="44">
          <cell r="H44">
            <v>44756149.406300001</v>
          </cell>
          <cell r="AH44">
            <v>10780338.400559999</v>
          </cell>
          <cell r="AU44">
            <v>15611085.48567</v>
          </cell>
          <cell r="FH44">
            <v>20281834.056790002</v>
          </cell>
          <cell r="FU44">
            <v>8976998.4000000004</v>
          </cell>
          <cell r="GU44">
            <v>5678192.3646</v>
          </cell>
          <cell r="HU44">
            <v>3329249.82338</v>
          </cell>
          <cell r="IU44">
            <v>65333440.378690004</v>
          </cell>
          <cell r="JH44">
            <v>248248.20509</v>
          </cell>
          <cell r="JU44">
            <v>65085192.173599996</v>
          </cell>
          <cell r="SU44">
            <v>3197029.1049600001</v>
          </cell>
          <cell r="TH44">
            <v>326746.10538999998</v>
          </cell>
          <cell r="UU44">
            <v>41119.357459999999</v>
          </cell>
          <cell r="VH44">
            <v>4871600</v>
          </cell>
          <cell r="VU44">
            <v>-3935800</v>
          </cell>
          <cell r="XH44">
            <v>47023812.914889999</v>
          </cell>
          <cell r="XU44">
            <v>9396219.9296400007</v>
          </cell>
          <cell r="YH44">
            <v>42571685.944569997</v>
          </cell>
          <cell r="YU44">
            <v>10310785.98539</v>
          </cell>
          <cell r="ZH44">
            <v>0</v>
          </cell>
        </row>
        <row r="45">
          <cell r="H45">
            <v>80759522.703580007</v>
          </cell>
          <cell r="AH45">
            <v>21406684.31487</v>
          </cell>
          <cell r="AU45">
            <v>28604685.396839999</v>
          </cell>
          <cell r="FH45">
            <v>28836694.22081</v>
          </cell>
          <cell r="FU45">
            <v>15173139.9</v>
          </cell>
          <cell r="GU45">
            <v>5258044.0149999997</v>
          </cell>
          <cell r="HU45">
            <v>6236803.4182600006</v>
          </cell>
          <cell r="IU45">
            <v>109940581.39941001</v>
          </cell>
          <cell r="JH45">
            <v>1709575.7199500001</v>
          </cell>
          <cell r="JU45">
            <v>108231005.67946</v>
          </cell>
          <cell r="SU45">
            <v>4364448.2874799995</v>
          </cell>
          <cell r="VH45">
            <v>0</v>
          </cell>
          <cell r="VU45">
            <v>0</v>
          </cell>
          <cell r="XH45">
            <v>28774441.209830001</v>
          </cell>
          <cell r="XU45">
            <v>6312654.9661499998</v>
          </cell>
          <cell r="YH45">
            <v>77639033.197789997</v>
          </cell>
          <cell r="YU45">
            <v>7197653.392239999</v>
          </cell>
          <cell r="ZH45">
            <v>0</v>
          </cell>
        </row>
        <row r="46">
          <cell r="H46">
            <v>7089672.8854799997</v>
          </cell>
          <cell r="AH46">
            <v>861484.4734299999</v>
          </cell>
          <cell r="AU46">
            <v>3612435.2110100002</v>
          </cell>
          <cell r="FH46">
            <v>10820872.40275</v>
          </cell>
          <cell r="FU46">
            <v>5326221.7</v>
          </cell>
          <cell r="GU46">
            <v>3435626.3420300004</v>
          </cell>
          <cell r="HU46">
            <v>623782.45449999999</v>
          </cell>
          <cell r="IU46">
            <v>17864342.35506</v>
          </cell>
          <cell r="JH46">
            <v>-588238.41923</v>
          </cell>
          <cell r="JU46">
            <v>18452580.774289999</v>
          </cell>
          <cell r="SU46">
            <v>2060141.1087200001</v>
          </cell>
          <cell r="TH46">
            <v>292106.82299000002</v>
          </cell>
          <cell r="XU46">
            <v>0</v>
          </cell>
          <cell r="YH46">
            <v>6089199.9560100008</v>
          </cell>
          <cell r="YU46">
            <v>1294904.8254</v>
          </cell>
          <cell r="ZH46">
            <v>0</v>
          </cell>
        </row>
        <row r="47">
          <cell r="H47">
            <v>84875193.74278</v>
          </cell>
          <cell r="AH47">
            <v>13141619.06136</v>
          </cell>
          <cell r="AU47">
            <v>34701414.22811</v>
          </cell>
          <cell r="FH47">
            <v>179593470.75585997</v>
          </cell>
          <cell r="FU47">
            <v>121645042.5</v>
          </cell>
          <cell r="GU47">
            <v>28034049.803099997</v>
          </cell>
          <cell r="HU47">
            <v>21612247.469140001</v>
          </cell>
          <cell r="IU47">
            <v>264604660.7841</v>
          </cell>
          <cell r="JH47">
            <v>17919045.494380001</v>
          </cell>
          <cell r="JU47">
            <v>246685615.28972</v>
          </cell>
          <cell r="SU47">
            <v>18063870.572470002</v>
          </cell>
          <cell r="TH47">
            <v>4329690.6095500002</v>
          </cell>
          <cell r="UU47">
            <v>334292.07786999998</v>
          </cell>
          <cell r="VH47">
            <v>20518248</v>
          </cell>
          <cell r="VU47">
            <v>-8526248</v>
          </cell>
          <cell r="XH47">
            <v>65149809.916779995</v>
          </cell>
          <cell r="XU47">
            <v>8257798.61546</v>
          </cell>
          <cell r="YH47">
            <v>80174821.938370004</v>
          </cell>
          <cell r="YU47">
            <v>42498895.094239995</v>
          </cell>
          <cell r="ZH47">
            <v>517108.59944999998</v>
          </cell>
        </row>
        <row r="48">
          <cell r="H48">
            <v>17885130.19114</v>
          </cell>
          <cell r="AH48">
            <v>2414448.7776599997</v>
          </cell>
          <cell r="AU48">
            <v>7299849.94948</v>
          </cell>
          <cell r="FH48">
            <v>56267984.078260005</v>
          </cell>
          <cell r="FU48">
            <v>45613817.399999999</v>
          </cell>
          <cell r="GU48">
            <v>3470389.16408</v>
          </cell>
          <cell r="HU48">
            <v>4976057.3852700004</v>
          </cell>
          <cell r="IU48">
            <v>74207629.56566</v>
          </cell>
          <cell r="JH48">
            <v>11731656.53857</v>
          </cell>
          <cell r="JU48">
            <v>62475973.027089998</v>
          </cell>
          <cell r="SU48">
            <v>4286336.0008499995</v>
          </cell>
          <cell r="TH48">
            <v>18832</v>
          </cell>
          <cell r="UU48">
            <v>18550</v>
          </cell>
          <cell r="VH48">
            <v>0</v>
          </cell>
          <cell r="VU48">
            <v>0</v>
          </cell>
          <cell r="XH48">
            <v>8810540.0017799996</v>
          </cell>
          <cell r="XU48">
            <v>2609874.4000000004</v>
          </cell>
          <cell r="YH48">
            <v>17176204.679269999</v>
          </cell>
          <cell r="YU48">
            <v>15197505.311160002</v>
          </cell>
          <cell r="ZH48">
            <v>0</v>
          </cell>
        </row>
        <row r="49">
          <cell r="H49">
            <v>2189544.7690500002</v>
          </cell>
          <cell r="AH49">
            <v>153250.75815000001</v>
          </cell>
          <cell r="AU49">
            <v>1172973.5159200002</v>
          </cell>
          <cell r="FH49">
            <v>10690391.75013</v>
          </cell>
          <cell r="FU49">
            <v>7172227.7000000002</v>
          </cell>
          <cell r="GU49">
            <v>1364357.9209200002</v>
          </cell>
          <cell r="HU49">
            <v>1369600.7403499999</v>
          </cell>
          <cell r="IU49">
            <v>12510838.148870001</v>
          </cell>
          <cell r="JH49">
            <v>198188.19608000002</v>
          </cell>
          <cell r="JU49">
            <v>12312649.952790001</v>
          </cell>
          <cell r="SU49">
            <v>1690356.1977300001</v>
          </cell>
          <cell r="TH49">
            <v>3515185.4961599996</v>
          </cell>
          <cell r="UU49">
            <v>93817.488389999999</v>
          </cell>
          <cell r="VH49">
            <v>1300000</v>
          </cell>
          <cell r="VU49">
            <v>0</v>
          </cell>
          <cell r="XH49">
            <v>3326206.9</v>
          </cell>
          <cell r="XU49">
            <v>0</v>
          </cell>
          <cell r="YH49">
            <v>2075278.8875499999</v>
          </cell>
          <cell r="YU49">
            <v>1225306.6542799999</v>
          </cell>
          <cell r="ZH49">
            <v>449818.12183999998</v>
          </cell>
        </row>
        <row r="50">
          <cell r="H50">
            <v>7130629.5216000006</v>
          </cell>
          <cell r="AH50">
            <v>700847.82091999997</v>
          </cell>
          <cell r="AU50">
            <v>2571870.5690199998</v>
          </cell>
          <cell r="FH50">
            <v>14494047.36012</v>
          </cell>
          <cell r="FU50">
            <v>9179332</v>
          </cell>
          <cell r="GU50">
            <v>3233779.00563</v>
          </cell>
          <cell r="HU50">
            <v>1574182.44096</v>
          </cell>
          <cell r="IU50">
            <v>21631727.272099998</v>
          </cell>
          <cell r="JH50">
            <v>1609130.46945</v>
          </cell>
          <cell r="JU50">
            <v>20022596.802650001</v>
          </cell>
          <cell r="SU50">
            <v>590781.31726000004</v>
          </cell>
          <cell r="TH50">
            <v>29536.448940000002</v>
          </cell>
          <cell r="UU50">
            <v>5652.72732</v>
          </cell>
          <cell r="VH50">
            <v>4152633</v>
          </cell>
          <cell r="VU50">
            <v>-2252633</v>
          </cell>
          <cell r="XH50">
            <v>7830687.2733500004</v>
          </cell>
          <cell r="XU50">
            <v>51000</v>
          </cell>
          <cell r="YH50">
            <v>6239580.9178499989</v>
          </cell>
          <cell r="YU50">
            <v>6715954.8607400004</v>
          </cell>
          <cell r="ZH50">
            <v>0</v>
          </cell>
        </row>
        <row r="51">
          <cell r="H51">
            <v>3748014.4129499998</v>
          </cell>
          <cell r="AH51">
            <v>379758.69816999999</v>
          </cell>
          <cell r="AU51">
            <v>1702808.2474200001</v>
          </cell>
          <cell r="FH51">
            <v>11887476.38453</v>
          </cell>
          <cell r="FU51">
            <v>6318686.0999999996</v>
          </cell>
          <cell r="GU51">
            <v>4101422.03596</v>
          </cell>
          <cell r="HU51">
            <v>869513.55790999997</v>
          </cell>
          <cell r="IU51">
            <v>15652826.206540002</v>
          </cell>
          <cell r="JH51">
            <v>529955.34706000006</v>
          </cell>
          <cell r="JU51">
            <v>15122870.859479999</v>
          </cell>
          <cell r="SU51">
            <v>2610321.5469299997</v>
          </cell>
          <cell r="TH51">
            <v>414733.76216000004</v>
          </cell>
          <cell r="UU51">
            <v>129831.86371999999</v>
          </cell>
          <cell r="VH51">
            <v>1124000</v>
          </cell>
          <cell r="VU51">
            <v>-432000</v>
          </cell>
          <cell r="XH51">
            <v>5413937.2594999997</v>
          </cell>
          <cell r="XU51">
            <v>298619.45253999997</v>
          </cell>
          <cell r="YH51">
            <v>3563256.6784799998</v>
          </cell>
          <cell r="YU51">
            <v>3530826.1038600001</v>
          </cell>
          <cell r="ZH51">
            <v>67290.477610000002</v>
          </cell>
        </row>
        <row r="52">
          <cell r="H52">
            <v>7558494.1564300004</v>
          </cell>
          <cell r="AH52">
            <v>718237.51527999993</v>
          </cell>
          <cell r="AU52">
            <v>3162593.8892299999</v>
          </cell>
          <cell r="FH52">
            <v>11418642.840229999</v>
          </cell>
          <cell r="FU52">
            <v>7170986.4000000004</v>
          </cell>
          <cell r="GU52">
            <v>1993237.90393</v>
          </cell>
          <cell r="HU52">
            <v>1157775.2866500001</v>
          </cell>
          <cell r="IU52">
            <v>18959073.431120001</v>
          </cell>
          <cell r="JH52">
            <v>824500.27995</v>
          </cell>
          <cell r="JU52">
            <v>18134573.151169997</v>
          </cell>
          <cell r="SU52">
            <v>1515053.23382</v>
          </cell>
          <cell r="TH52">
            <v>235623.03253999999</v>
          </cell>
          <cell r="UU52">
            <v>66763.300350000005</v>
          </cell>
          <cell r="VH52">
            <v>3518646</v>
          </cell>
          <cell r="VU52">
            <v>-1618646</v>
          </cell>
          <cell r="XH52">
            <v>9167002.9082200006</v>
          </cell>
          <cell r="XU52">
            <v>1318246.8</v>
          </cell>
          <cell r="YH52">
            <v>7222341.9281000011</v>
          </cell>
          <cell r="YU52">
            <v>1586483.6240800002</v>
          </cell>
          <cell r="ZH52">
            <v>0</v>
          </cell>
        </row>
        <row r="53">
          <cell r="H53">
            <v>7987413.7445799997</v>
          </cell>
          <cell r="AH53">
            <v>437026.32779000001</v>
          </cell>
          <cell r="AU53">
            <v>5000923.6810499998</v>
          </cell>
          <cell r="FH53">
            <v>44859471.050860003</v>
          </cell>
          <cell r="FU53">
            <v>27844190.600000001</v>
          </cell>
          <cell r="GU53">
            <v>8537388.5994899999</v>
          </cell>
          <cell r="HU53">
            <v>7351858.1717400001</v>
          </cell>
          <cell r="IU53">
            <v>53041487.706800006</v>
          </cell>
          <cell r="JH53">
            <v>2324051.3134699999</v>
          </cell>
          <cell r="JU53">
            <v>50717436.39333</v>
          </cell>
          <cell r="SU53">
            <v>4997277.0391099993</v>
          </cell>
          <cell r="VH53">
            <v>0</v>
          </cell>
          <cell r="VU53">
            <v>0</v>
          </cell>
          <cell r="XH53">
            <v>4487006.2383200005</v>
          </cell>
          <cell r="XU53">
            <v>80655.342799999999</v>
          </cell>
          <cell r="YH53">
            <v>7758758.1458299998</v>
          </cell>
          <cell r="YU53">
            <v>2667206.4977500001</v>
          </cell>
          <cell r="ZH53">
            <v>0</v>
          </cell>
        </row>
        <row r="54">
          <cell r="H54">
            <v>38375966.94703</v>
          </cell>
          <cell r="AH54">
            <v>8338049.1633900004</v>
          </cell>
          <cell r="AU54">
            <v>13790394.37599</v>
          </cell>
          <cell r="FH54">
            <v>29975457.291729998</v>
          </cell>
          <cell r="FU54">
            <v>18345802.300000001</v>
          </cell>
          <cell r="GU54">
            <v>5333475.1730899997</v>
          </cell>
          <cell r="HU54">
            <v>4313259.8862600001</v>
          </cell>
          <cell r="IU54">
            <v>68601078.453010008</v>
          </cell>
          <cell r="JH54">
            <v>701563.34979999997</v>
          </cell>
          <cell r="JU54">
            <v>67899515.103210002</v>
          </cell>
          <cell r="SU54">
            <v>2373745.2367699998</v>
          </cell>
          <cell r="TH54">
            <v>115779.86975</v>
          </cell>
          <cell r="UU54">
            <v>19676.698089999998</v>
          </cell>
          <cell r="VH54">
            <v>10422969</v>
          </cell>
          <cell r="VU54">
            <v>-4222969</v>
          </cell>
          <cell r="XH54">
            <v>26114429.335609999</v>
          </cell>
          <cell r="XU54">
            <v>3899402.6201200001</v>
          </cell>
          <cell r="YH54">
            <v>36139400.701290004</v>
          </cell>
          <cell r="YU54">
            <v>11575612.042369999</v>
          </cell>
          <cell r="ZH54">
            <v>0</v>
          </cell>
        </row>
        <row r="55">
          <cell r="H55">
            <v>607481482.08825004</v>
          </cell>
          <cell r="AH55">
            <v>154117656.01035997</v>
          </cell>
          <cell r="AU55">
            <v>218462972.85329002</v>
          </cell>
          <cell r="FH55">
            <v>247131635.50644001</v>
          </cell>
          <cell r="FU55">
            <v>126089766.17</v>
          </cell>
          <cell r="GU55">
            <v>47062662.990980007</v>
          </cell>
          <cell r="HU55">
            <v>44918573.920960002</v>
          </cell>
          <cell r="IU55">
            <v>861465425.31194997</v>
          </cell>
          <cell r="JH55">
            <v>-43133464.05494</v>
          </cell>
          <cell r="JU55">
            <v>904598889.36689007</v>
          </cell>
          <cell r="SU55">
            <v>57873801.837180004</v>
          </cell>
          <cell r="TH55">
            <v>6437906.4212400001</v>
          </cell>
          <cell r="UU55">
            <v>442954.62514999998</v>
          </cell>
          <cell r="VH55">
            <v>41153031</v>
          </cell>
          <cell r="VU55">
            <v>-14064916.130000001</v>
          </cell>
          <cell r="XH55">
            <v>498719616.29253995</v>
          </cell>
          <cell r="XU55">
            <v>112557519.91906999</v>
          </cell>
          <cell r="YH55">
            <v>573676410.01833999</v>
          </cell>
          <cell r="YU55">
            <v>73207689.060649991</v>
          </cell>
          <cell r="ZH55">
            <v>839539.65027999994</v>
          </cell>
        </row>
        <row r="56">
          <cell r="H56">
            <v>72374700.071289986</v>
          </cell>
          <cell r="AH56">
            <v>18423858.96723</v>
          </cell>
          <cell r="AU56">
            <v>25325634.588339999</v>
          </cell>
          <cell r="FH56">
            <v>38589122.90151</v>
          </cell>
          <cell r="FU56">
            <v>22758241.800000001</v>
          </cell>
          <cell r="GU56">
            <v>6287051.3717600005</v>
          </cell>
          <cell r="HU56">
            <v>7144301.4772799993</v>
          </cell>
          <cell r="IU56">
            <v>111215331.78452</v>
          </cell>
          <cell r="JH56">
            <v>-8213716.3866499998</v>
          </cell>
          <cell r="JU56">
            <v>119429048.17117</v>
          </cell>
          <cell r="SU56">
            <v>6497441.5276800003</v>
          </cell>
          <cell r="VH56">
            <v>0</v>
          </cell>
          <cell r="VU56">
            <v>0</v>
          </cell>
          <cell r="XH56">
            <v>15526064.46923</v>
          </cell>
          <cell r="XU56">
            <v>10779341.058430001</v>
          </cell>
          <cell r="YH56">
            <v>65899281.520910002</v>
          </cell>
          <cell r="YU56">
            <v>8373789.8686200008</v>
          </cell>
          <cell r="ZH56">
            <v>0</v>
          </cell>
        </row>
        <row r="57">
          <cell r="H57">
            <v>9315877.5504700001</v>
          </cell>
          <cell r="AH57">
            <v>1175021.94099</v>
          </cell>
          <cell r="AU57">
            <v>3880023.54575</v>
          </cell>
          <cell r="FH57">
            <v>8971786.6409400012</v>
          </cell>
          <cell r="FU57">
            <v>4958651.9000000004</v>
          </cell>
          <cell r="GU57">
            <v>1799921.7828199998</v>
          </cell>
          <cell r="HU57">
            <v>1073686.2481799999</v>
          </cell>
          <cell r="IU57">
            <v>18591628.582709998</v>
          </cell>
          <cell r="JH57">
            <v>-1093977.9181900001</v>
          </cell>
          <cell r="JU57">
            <v>19685606.5009</v>
          </cell>
          <cell r="SU57">
            <v>1132572.4569900001</v>
          </cell>
          <cell r="TH57">
            <v>956475.65084000002</v>
          </cell>
          <cell r="UU57">
            <v>227852.79753000001</v>
          </cell>
          <cell r="VH57">
            <v>1845000</v>
          </cell>
          <cell r="VU57">
            <v>-520000</v>
          </cell>
          <cell r="XH57">
            <v>13149960.97848</v>
          </cell>
          <cell r="XU57">
            <v>390360.00150999997</v>
          </cell>
          <cell r="YH57">
            <v>8788170.6747700013</v>
          </cell>
          <cell r="YU57">
            <v>1338542.66567</v>
          </cell>
          <cell r="ZH57">
            <v>94279.607359999995</v>
          </cell>
        </row>
        <row r="58">
          <cell r="H58">
            <v>13299453.394160001</v>
          </cell>
          <cell r="AH58">
            <v>1715619.0012000001</v>
          </cell>
          <cell r="AU58">
            <v>4439659.7013999997</v>
          </cell>
          <cell r="FH58">
            <v>9357529.15962</v>
          </cell>
          <cell r="FU58">
            <v>4319348.0999999996</v>
          </cell>
          <cell r="GU58">
            <v>2415064.18298</v>
          </cell>
          <cell r="HU58">
            <v>1088496.6352300001</v>
          </cell>
          <cell r="IU58">
            <v>22968254.646790002</v>
          </cell>
          <cell r="JH58">
            <v>383943.49860000005</v>
          </cell>
          <cell r="JU58">
            <v>22584311.148189999</v>
          </cell>
          <cell r="SU58">
            <v>1368732.6798699999</v>
          </cell>
          <cell r="TH58">
            <v>2919495.3650400001</v>
          </cell>
          <cell r="UU58">
            <v>5771.0219900000002</v>
          </cell>
          <cell r="VH58">
            <v>2629768</v>
          </cell>
          <cell r="VU58">
            <v>-1978243.13</v>
          </cell>
          <cell r="XH58">
            <v>50765278.626189999</v>
          </cell>
          <cell r="XU58">
            <v>7108127.3356999997</v>
          </cell>
          <cell r="YH58">
            <v>12762825.222490001</v>
          </cell>
          <cell r="YU58">
            <v>1798817.1108800001</v>
          </cell>
          <cell r="ZH58">
            <v>0</v>
          </cell>
        </row>
        <row r="59">
          <cell r="H59">
            <v>105224683.69536999</v>
          </cell>
          <cell r="AH59">
            <v>24735788.770400003</v>
          </cell>
          <cell r="AU59">
            <v>34901941.701699995</v>
          </cell>
          <cell r="FH59">
            <v>33356538.623429999</v>
          </cell>
          <cell r="FU59">
            <v>15977102.300000001</v>
          </cell>
          <cell r="GU59">
            <v>4479143.3875000002</v>
          </cell>
          <cell r="HU59">
            <v>5860517.2986700004</v>
          </cell>
          <cell r="IU59">
            <v>138909512.39273998</v>
          </cell>
          <cell r="JH59">
            <v>-25288936.603250001</v>
          </cell>
          <cell r="JU59">
            <v>164198448.99598998</v>
          </cell>
          <cell r="SU59">
            <v>23311856.738599997</v>
          </cell>
          <cell r="VH59">
            <v>0</v>
          </cell>
          <cell r="VU59">
            <v>0</v>
          </cell>
          <cell r="XH59">
            <v>95075071.937000006</v>
          </cell>
          <cell r="XU59">
            <v>28908490.579050001</v>
          </cell>
          <cell r="YH59">
            <v>100015296.66046</v>
          </cell>
          <cell r="YU59">
            <v>6954152.9798999988</v>
          </cell>
          <cell r="ZH59">
            <v>0</v>
          </cell>
        </row>
        <row r="60">
          <cell r="H60">
            <v>27327862.520689998</v>
          </cell>
          <cell r="AH60">
            <v>7123477.4101</v>
          </cell>
          <cell r="AU60">
            <v>10941496.851600001</v>
          </cell>
          <cell r="FH60">
            <v>13948953.892379999</v>
          </cell>
          <cell r="FU60">
            <v>7493683.4000000004</v>
          </cell>
          <cell r="GU60">
            <v>2975672.1105900002</v>
          </cell>
          <cell r="HU60">
            <v>2505508.6476100003</v>
          </cell>
          <cell r="IU60">
            <v>41724693.376940005</v>
          </cell>
          <cell r="JH60">
            <v>-5010128.7962299995</v>
          </cell>
          <cell r="JU60">
            <v>46734822.17317</v>
          </cell>
          <cell r="SU60">
            <v>1476307.7388299999</v>
          </cell>
          <cell r="TH60">
            <v>286564.57404000004</v>
          </cell>
          <cell r="UU60">
            <v>8879.1633699999984</v>
          </cell>
          <cell r="VH60">
            <v>9699000</v>
          </cell>
          <cell r="VU60">
            <v>-3999000</v>
          </cell>
          <cell r="XH60">
            <v>49942551.107129999</v>
          </cell>
          <cell r="XU60">
            <v>6626601.3782899994</v>
          </cell>
          <cell r="YH60">
            <v>25854731.77155</v>
          </cell>
          <cell r="YU60">
            <v>4833813.9414099995</v>
          </cell>
          <cell r="ZH60">
            <v>0</v>
          </cell>
        </row>
        <row r="61">
          <cell r="H61">
            <v>16982878.465769999</v>
          </cell>
          <cell r="AH61">
            <v>4209585.4953899998</v>
          </cell>
          <cell r="AU61">
            <v>5983090.6802700004</v>
          </cell>
          <cell r="FH61">
            <v>14573441.707530001</v>
          </cell>
          <cell r="FU61">
            <v>8962361.6999999993</v>
          </cell>
          <cell r="GU61">
            <v>2904385.53743</v>
          </cell>
          <cell r="HU61">
            <v>1645570.7135399999</v>
          </cell>
          <cell r="IU61">
            <v>31946941.167720001</v>
          </cell>
          <cell r="JH61">
            <v>2373179.6586799999</v>
          </cell>
          <cell r="JU61">
            <v>29573761.509040002</v>
          </cell>
          <cell r="SU61">
            <v>834900.65809000004</v>
          </cell>
          <cell r="VH61">
            <v>632800</v>
          </cell>
          <cell r="VU61">
            <v>-315000</v>
          </cell>
          <cell r="XH61">
            <v>7037787.2362599997</v>
          </cell>
          <cell r="XU61">
            <v>2144883.54</v>
          </cell>
          <cell r="YH61">
            <v>15768131.336610001</v>
          </cell>
          <cell r="YU61">
            <v>1455484.8742899997</v>
          </cell>
          <cell r="ZH61">
            <v>0</v>
          </cell>
        </row>
        <row r="62">
          <cell r="H62">
            <v>59791350.182080001</v>
          </cell>
          <cell r="AH62">
            <v>18126579.670770001</v>
          </cell>
          <cell r="AU62">
            <v>21629170.389560003</v>
          </cell>
          <cell r="FH62">
            <v>18378409.606699999</v>
          </cell>
          <cell r="FU62">
            <v>9699587.8000000007</v>
          </cell>
          <cell r="GU62">
            <v>2530028.5119099999</v>
          </cell>
          <cell r="HU62">
            <v>4303246.6648000004</v>
          </cell>
          <cell r="IU62">
            <v>79935083.270089999</v>
          </cell>
          <cell r="JH62">
            <v>-2311853.5057899999</v>
          </cell>
          <cell r="JU62">
            <v>82246936.775880009</v>
          </cell>
          <cell r="SU62">
            <v>5487667.1935100006</v>
          </cell>
          <cell r="TH62">
            <v>74876.715150000004</v>
          </cell>
          <cell r="UU62">
            <v>2208.91795</v>
          </cell>
          <cell r="VH62">
            <v>0</v>
          </cell>
          <cell r="VU62">
            <v>0</v>
          </cell>
          <cell r="XH62">
            <v>8022738.1876999997</v>
          </cell>
          <cell r="XU62">
            <v>241173.75766999999</v>
          </cell>
          <cell r="YH62">
            <v>55925135.419399999</v>
          </cell>
          <cell r="YU62">
            <v>6816897.1611799998</v>
          </cell>
          <cell r="ZH62">
            <v>0</v>
          </cell>
        </row>
        <row r="63">
          <cell r="H63">
            <v>19726028.655729998</v>
          </cell>
          <cell r="AH63">
            <v>2945675.8562500002</v>
          </cell>
          <cell r="AU63">
            <v>7994514.2508699996</v>
          </cell>
          <cell r="FH63">
            <v>16627511.72611</v>
          </cell>
          <cell r="FU63">
            <v>10068762.199999999</v>
          </cell>
          <cell r="GU63">
            <v>2745616.73459</v>
          </cell>
          <cell r="HU63">
            <v>2582945.41872</v>
          </cell>
          <cell r="IU63">
            <v>36723208.992169999</v>
          </cell>
          <cell r="JH63">
            <v>342404.05349000002</v>
          </cell>
          <cell r="JU63">
            <v>36380804.938680001</v>
          </cell>
          <cell r="SU63">
            <v>963313.7318200001</v>
          </cell>
          <cell r="TH63">
            <v>43503.674359999997</v>
          </cell>
          <cell r="UU63">
            <v>6350.6425199999994</v>
          </cell>
          <cell r="VH63">
            <v>3871584</v>
          </cell>
          <cell r="VU63">
            <v>-571584</v>
          </cell>
          <cell r="XH63">
            <v>25284731.419879999</v>
          </cell>
          <cell r="XU63">
            <v>4109466.9419999998</v>
          </cell>
          <cell r="YH63">
            <v>17794255.378970001</v>
          </cell>
          <cell r="YU63">
            <v>7379255.872010001</v>
          </cell>
          <cell r="ZH63">
            <v>142.06842</v>
          </cell>
        </row>
        <row r="64">
          <cell r="H64">
            <v>82155317.31403999</v>
          </cell>
          <cell r="AH64">
            <v>23933724.787909999</v>
          </cell>
          <cell r="AU64">
            <v>32366400.29851</v>
          </cell>
          <cell r="FH64">
            <v>18917601.695999999</v>
          </cell>
          <cell r="FU64">
            <v>6248405.5999999996</v>
          </cell>
          <cell r="GU64">
            <v>4748136.3070200002</v>
          </cell>
          <cell r="HU64">
            <v>4547324.9628800005</v>
          </cell>
          <cell r="IU64">
            <v>101713909.01164</v>
          </cell>
          <cell r="JH64">
            <v>-2076998.9182200001</v>
          </cell>
          <cell r="JU64">
            <v>103790907.92986</v>
          </cell>
          <cell r="SU64">
            <v>4421598.9196699997</v>
          </cell>
          <cell r="TH64">
            <v>11651.453150000001</v>
          </cell>
          <cell r="VH64">
            <v>11404461</v>
          </cell>
          <cell r="VU64">
            <v>-1596461</v>
          </cell>
          <cell r="XH64">
            <v>68388038.713050008</v>
          </cell>
          <cell r="XU64">
            <v>14960467.422249999</v>
          </cell>
          <cell r="YH64">
            <v>78674937.510900006</v>
          </cell>
          <cell r="YU64">
            <v>9897772.27183</v>
          </cell>
          <cell r="ZH64">
            <v>0</v>
          </cell>
        </row>
        <row r="65">
          <cell r="H65">
            <v>39282275.44974</v>
          </cell>
          <cell r="AH65">
            <v>11661701.500149999</v>
          </cell>
          <cell r="AU65">
            <v>13484555.77118</v>
          </cell>
          <cell r="FH65">
            <v>14160338.57254</v>
          </cell>
          <cell r="FU65">
            <v>6620867.2699999996</v>
          </cell>
          <cell r="GU65">
            <v>2960544.9805600001</v>
          </cell>
          <cell r="HU65">
            <v>3537424.21037</v>
          </cell>
          <cell r="IU65">
            <v>53863613.440120004</v>
          </cell>
          <cell r="JH65">
            <v>-2562829.0410599997</v>
          </cell>
          <cell r="JU65">
            <v>56426442.481179997</v>
          </cell>
          <cell r="SU65">
            <v>2264254.4975000001</v>
          </cell>
          <cell r="VH65">
            <v>294229</v>
          </cell>
          <cell r="VU65">
            <v>-294229</v>
          </cell>
          <cell r="XH65">
            <v>21612887.972539999</v>
          </cell>
          <cell r="XU65">
            <v>545829.64599999995</v>
          </cell>
          <cell r="YH65">
            <v>37564935.614199996</v>
          </cell>
          <cell r="YU65">
            <v>4941715.2321899999</v>
          </cell>
          <cell r="ZH65">
            <v>0</v>
          </cell>
        </row>
        <row r="66">
          <cell r="H66">
            <v>18841641.95527</v>
          </cell>
          <cell r="AH66">
            <v>2713118.3517700001</v>
          </cell>
          <cell r="AU66">
            <v>7072092.6524700001</v>
          </cell>
          <cell r="FH66">
            <v>12838710.0318</v>
          </cell>
          <cell r="FU66">
            <v>7624524.0999999996</v>
          </cell>
          <cell r="GU66">
            <v>1794875.02853</v>
          </cell>
          <cell r="HU66">
            <v>1687933.10155</v>
          </cell>
          <cell r="IU66">
            <v>31942954.711349998</v>
          </cell>
          <cell r="JH66">
            <v>-1028205.50538</v>
          </cell>
          <cell r="JU66">
            <v>32971160.216729999</v>
          </cell>
          <cell r="SU66">
            <v>1928916.3703099999</v>
          </cell>
          <cell r="TH66">
            <v>208034.38965</v>
          </cell>
          <cell r="VH66">
            <v>2005640</v>
          </cell>
          <cell r="VU66">
            <v>-480320</v>
          </cell>
          <cell r="XH66">
            <v>21049377.864739999</v>
          </cell>
          <cell r="XU66">
            <v>6226204.7382999994</v>
          </cell>
          <cell r="YH66">
            <v>17674944.207090002</v>
          </cell>
          <cell r="YU66">
            <v>2669217.3701599999</v>
          </cell>
          <cell r="ZH66">
            <v>0</v>
          </cell>
        </row>
        <row r="67">
          <cell r="H67">
            <v>82603662.32585001</v>
          </cell>
          <cell r="AH67">
            <v>24539642.554810002</v>
          </cell>
          <cell r="AU67">
            <v>28037642.184630003</v>
          </cell>
          <cell r="FH67">
            <v>13714759.64999</v>
          </cell>
          <cell r="FU67">
            <v>2447747.7999999998</v>
          </cell>
          <cell r="GU67">
            <v>4808191.6249500001</v>
          </cell>
          <cell r="HU67">
            <v>4283871.7358099995</v>
          </cell>
          <cell r="IU67">
            <v>97159283.669640005</v>
          </cell>
          <cell r="JH67">
            <v>5646335.9524900001</v>
          </cell>
          <cell r="JU67">
            <v>91512947.717149988</v>
          </cell>
          <cell r="SU67">
            <v>5309564.5456300005</v>
          </cell>
          <cell r="VH67">
            <v>2045149</v>
          </cell>
          <cell r="VU67">
            <v>-1938179</v>
          </cell>
          <cell r="XH67">
            <v>47599838.1932</v>
          </cell>
          <cell r="XU67">
            <v>15300868.720520001</v>
          </cell>
          <cell r="YH67">
            <v>78879403.372449994</v>
          </cell>
          <cell r="YU67">
            <v>7288755.5775100002</v>
          </cell>
          <cell r="ZH67">
            <v>0</v>
          </cell>
        </row>
        <row r="68">
          <cell r="H68">
            <v>37018794.186269999</v>
          </cell>
          <cell r="AH68">
            <v>8265607.3584399996</v>
          </cell>
          <cell r="AU68">
            <v>15077184.276489999</v>
          </cell>
          <cell r="FH68">
            <v>23294030.05266</v>
          </cell>
          <cell r="FU68">
            <v>13461741.699999999</v>
          </cell>
          <cell r="GU68">
            <v>4615906.2759199999</v>
          </cell>
          <cell r="HU68">
            <v>2842368.6449499996</v>
          </cell>
          <cell r="IU68">
            <v>60792014.060370006</v>
          </cell>
          <cell r="JH68">
            <v>-567959.60672000004</v>
          </cell>
          <cell r="JU68">
            <v>61359973.667089999</v>
          </cell>
          <cell r="SU68">
            <v>1969852.2175999999</v>
          </cell>
          <cell r="TH68">
            <v>723003.23629999999</v>
          </cell>
          <cell r="UU68">
            <v>39429.556689999998</v>
          </cell>
          <cell r="VH68">
            <v>1019900</v>
          </cell>
          <cell r="VU68">
            <v>-632900</v>
          </cell>
          <cell r="XH68">
            <v>46540832.553319998</v>
          </cell>
          <cell r="XU68">
            <v>10669766.97522</v>
          </cell>
          <cell r="YH68">
            <v>35450846.591559999</v>
          </cell>
          <cell r="YU68">
            <v>4405435.2821199996</v>
          </cell>
          <cell r="ZH68">
            <v>121452.73456999999</v>
          </cell>
        </row>
        <row r="69">
          <cell r="H69">
            <v>23536956.321520001</v>
          </cell>
          <cell r="AH69">
            <v>4548254.3449499998</v>
          </cell>
          <cell r="AU69">
            <v>7329565.9605200002</v>
          </cell>
          <cell r="FH69">
            <v>10402901.24523</v>
          </cell>
          <cell r="FU69">
            <v>5448740.5</v>
          </cell>
          <cell r="GU69">
            <v>1998125.15442</v>
          </cell>
          <cell r="HU69">
            <v>1815378.1613699999</v>
          </cell>
          <cell r="IU69">
            <v>33978996.205150001</v>
          </cell>
          <cell r="JH69">
            <v>-3724720.93671</v>
          </cell>
          <cell r="JU69">
            <v>37703717.141860001</v>
          </cell>
          <cell r="SU69">
            <v>906822.56108000001</v>
          </cell>
          <cell r="TH69">
            <v>1214301.36271</v>
          </cell>
          <cell r="UU69">
            <v>152462.5251</v>
          </cell>
          <cell r="VH69">
            <v>5705500</v>
          </cell>
          <cell r="VU69">
            <v>-1739000</v>
          </cell>
          <cell r="XH69">
            <v>28724457.03382</v>
          </cell>
          <cell r="XU69">
            <v>4545937.8241300005</v>
          </cell>
          <cell r="YH69">
            <v>22623514.736979999</v>
          </cell>
          <cell r="YU69">
            <v>5054038.8528800001</v>
          </cell>
          <cell r="ZH69">
            <v>623665.23992999992</v>
          </cell>
        </row>
        <row r="70">
          <cell r="H70">
            <v>577840923.89398003</v>
          </cell>
          <cell r="AH70">
            <v>228540874.84349</v>
          </cell>
          <cell r="AU70">
            <v>173188504.44235</v>
          </cell>
          <cell r="FH70">
            <v>79789840.167509988</v>
          </cell>
          <cell r="FU70">
            <v>29293994.899999999</v>
          </cell>
          <cell r="GU70">
            <v>12961321.45733</v>
          </cell>
          <cell r="HU70">
            <v>20254357.135290001</v>
          </cell>
          <cell r="IU70">
            <v>663184768.33407998</v>
          </cell>
          <cell r="JH70">
            <v>34126549.087689996</v>
          </cell>
          <cell r="JU70">
            <v>629058219.24638999</v>
          </cell>
          <cell r="SU70">
            <v>35468555.095859997</v>
          </cell>
          <cell r="TH70">
            <v>1026882.8256900001</v>
          </cell>
          <cell r="UU70">
            <v>11205.981310000001</v>
          </cell>
          <cell r="VH70">
            <v>16506965</v>
          </cell>
          <cell r="VU70">
            <v>-1326965</v>
          </cell>
          <cell r="XH70">
            <v>159297102.47</v>
          </cell>
          <cell r="XU70">
            <v>11436967.348680001</v>
          </cell>
          <cell r="YH70">
            <v>552246345.99819005</v>
          </cell>
          <cell r="YU70">
            <v>72442647.669730008</v>
          </cell>
          <cell r="ZH70">
            <v>0</v>
          </cell>
        </row>
        <row r="71">
          <cell r="H71">
            <v>11992381.531959999</v>
          </cell>
          <cell r="AH71">
            <v>2091578.63005</v>
          </cell>
          <cell r="AU71">
            <v>4845486.1904300004</v>
          </cell>
          <cell r="FH71">
            <v>12525290.576030001</v>
          </cell>
          <cell r="FU71">
            <v>8815794</v>
          </cell>
          <cell r="GU71">
            <v>1790909.06629</v>
          </cell>
          <cell r="HU71">
            <v>1551511.77257</v>
          </cell>
          <cell r="IU71">
            <v>24620890.854340002</v>
          </cell>
          <cell r="JH71">
            <v>1329764.9442</v>
          </cell>
          <cell r="JU71">
            <v>23291125.91014</v>
          </cell>
          <cell r="SU71">
            <v>440120.89647000004</v>
          </cell>
          <cell r="TH71">
            <v>741682.72333000007</v>
          </cell>
          <cell r="VH71">
            <v>0</v>
          </cell>
          <cell r="VU71">
            <v>0</v>
          </cell>
          <cell r="XH71">
            <v>16586896.84</v>
          </cell>
          <cell r="XU71">
            <v>1810400</v>
          </cell>
          <cell r="YH71">
            <v>11378176.40849</v>
          </cell>
          <cell r="YU71">
            <v>5651073.5754700005</v>
          </cell>
          <cell r="ZH71">
            <v>0</v>
          </cell>
        </row>
        <row r="72">
          <cell r="H72">
            <v>121472429.23633</v>
          </cell>
          <cell r="AH72">
            <v>35085376.889519997</v>
          </cell>
          <cell r="AU72">
            <v>47636984.714330003</v>
          </cell>
          <cell r="FH72">
            <v>24916078.74171</v>
          </cell>
          <cell r="FU72">
            <v>7853075.7999999998</v>
          </cell>
          <cell r="GU72">
            <v>5732732.1131899999</v>
          </cell>
          <cell r="HU72">
            <v>6875156.9589300007</v>
          </cell>
          <cell r="IU72">
            <v>147783791.59073001</v>
          </cell>
          <cell r="JH72">
            <v>-17427461.14573</v>
          </cell>
          <cell r="JU72">
            <v>165211252.73646</v>
          </cell>
          <cell r="SU72">
            <v>10112438.067569999</v>
          </cell>
          <cell r="TH72">
            <v>241748.58746000001</v>
          </cell>
          <cell r="UU72">
            <v>4274.6422699999994</v>
          </cell>
          <cell r="VH72">
            <v>15360000</v>
          </cell>
          <cell r="VU72">
            <v>-180000</v>
          </cell>
          <cell r="XH72">
            <v>96187791.798680007</v>
          </cell>
          <cell r="XU72">
            <v>2703776.2080000001</v>
          </cell>
          <cell r="YH72">
            <v>115743186.18477</v>
          </cell>
          <cell r="YU72">
            <v>15395255.05816</v>
          </cell>
          <cell r="ZH72">
            <v>0</v>
          </cell>
        </row>
        <row r="73">
          <cell r="H73">
            <v>95568042.603279993</v>
          </cell>
          <cell r="AH73">
            <v>62831571.656910002</v>
          </cell>
          <cell r="AU73">
            <v>16110033.357290002</v>
          </cell>
          <cell r="FH73">
            <v>5484011.3066400001</v>
          </cell>
          <cell r="FU73">
            <v>720780.4</v>
          </cell>
          <cell r="GU73">
            <v>785109.05355999991</v>
          </cell>
          <cell r="HU73">
            <v>2832132.8648000001</v>
          </cell>
          <cell r="IU73">
            <v>102668648.65766001</v>
          </cell>
          <cell r="JH73">
            <v>9400898.4033500012</v>
          </cell>
          <cell r="JU73">
            <v>93267750.254309997</v>
          </cell>
          <cell r="SU73">
            <v>9200282.8137800004</v>
          </cell>
          <cell r="VH73">
            <v>0</v>
          </cell>
          <cell r="VU73">
            <v>0</v>
          </cell>
          <cell r="XH73">
            <v>2950113.4440000001</v>
          </cell>
          <cell r="XU73">
            <v>2273</v>
          </cell>
          <cell r="YH73">
            <v>91236763.53486</v>
          </cell>
          <cell r="YU73">
            <v>4643136.0240700003</v>
          </cell>
          <cell r="ZH73">
            <v>0</v>
          </cell>
        </row>
        <row r="74">
          <cell r="H74">
            <v>76087745.946320012</v>
          </cell>
          <cell r="AH74">
            <v>21268317.407759998</v>
          </cell>
          <cell r="AU74">
            <v>32610495.63236</v>
          </cell>
          <cell r="FH74">
            <v>22795661.128650002</v>
          </cell>
          <cell r="FU74">
            <v>10905737.800000001</v>
          </cell>
          <cell r="GU74">
            <v>4040701.41726</v>
          </cell>
          <cell r="HU74">
            <v>5563399.3150699995</v>
          </cell>
          <cell r="IU74">
            <v>99877137.003260002</v>
          </cell>
          <cell r="JH74">
            <v>-10303194.798729999</v>
          </cell>
          <cell r="JU74">
            <v>110180331.80199</v>
          </cell>
          <cell r="SU74">
            <v>3749446.2338200002</v>
          </cell>
          <cell r="TH74">
            <v>43451.514900000002</v>
          </cell>
          <cell r="UU74">
            <v>6931.3390399999998</v>
          </cell>
          <cell r="VH74">
            <v>1146965</v>
          </cell>
          <cell r="VU74">
            <v>-1146965</v>
          </cell>
          <cell r="XH74">
            <v>14386755.58732</v>
          </cell>
          <cell r="XU74">
            <v>845999</v>
          </cell>
          <cell r="YH74">
            <v>72929045.435040012</v>
          </cell>
          <cell r="YU74">
            <v>12553572.210519999</v>
          </cell>
          <cell r="ZH74">
            <v>0</v>
          </cell>
        </row>
        <row r="75">
          <cell r="H75">
            <v>164523485.89701998</v>
          </cell>
          <cell r="AH75">
            <v>73397274.525509998</v>
          </cell>
          <cell r="AU75">
            <v>42995225.875670001</v>
          </cell>
          <cell r="FH75">
            <v>10020261.36767</v>
          </cell>
          <cell r="FU75">
            <v>755173.7</v>
          </cell>
          <cell r="GU75">
            <v>512164.26322000002</v>
          </cell>
          <cell r="HU75">
            <v>2576025.7155800001</v>
          </cell>
          <cell r="IU75">
            <v>175002497.53007001</v>
          </cell>
          <cell r="JH75">
            <v>38788259.50395</v>
          </cell>
          <cell r="JU75">
            <v>136214238.02612001</v>
          </cell>
          <cell r="SU75">
            <v>6916269.6396199996</v>
          </cell>
          <cell r="VH75">
            <v>0</v>
          </cell>
          <cell r="VU75">
            <v>0</v>
          </cell>
          <cell r="XH75">
            <v>13000000</v>
          </cell>
          <cell r="XU75">
            <v>6074519.1406800002</v>
          </cell>
          <cell r="YH75">
            <v>157000611.65186</v>
          </cell>
          <cell r="YU75">
            <v>19976851.34031</v>
          </cell>
          <cell r="ZH75">
            <v>0</v>
          </cell>
        </row>
        <row r="76">
          <cell r="H76">
            <v>108196838.67907001</v>
          </cell>
          <cell r="AH76">
            <v>33866755.733740002</v>
          </cell>
          <cell r="AU76">
            <v>28990278.67227</v>
          </cell>
          <cell r="FH76">
            <v>4048537.0468099997</v>
          </cell>
          <cell r="FU76">
            <v>243433.2</v>
          </cell>
          <cell r="GU76">
            <v>99705.543810000003</v>
          </cell>
          <cell r="HU76">
            <v>856130.50834000006</v>
          </cell>
          <cell r="IU76">
            <v>113231802.69802001</v>
          </cell>
          <cell r="JH76">
            <v>12338282.18065</v>
          </cell>
          <cell r="JU76">
            <v>100893520.51737</v>
          </cell>
          <cell r="SU76">
            <v>5049997.4446</v>
          </cell>
          <cell r="VH76">
            <v>0</v>
          </cell>
          <cell r="VU76">
            <v>0</v>
          </cell>
          <cell r="XH76">
            <v>16185544.800000001</v>
          </cell>
          <cell r="XU76">
            <v>0</v>
          </cell>
          <cell r="YH76">
            <v>103958562.78317</v>
          </cell>
          <cell r="YU76">
            <v>14222759.461200001</v>
          </cell>
          <cell r="ZH76">
            <v>0</v>
          </cell>
        </row>
        <row r="77">
          <cell r="H77">
            <v>454705723.33748996</v>
          </cell>
          <cell r="AH77">
            <v>137533811.31935</v>
          </cell>
          <cell r="AU77">
            <v>157116812.6758</v>
          </cell>
          <cell r="FH77">
            <v>170060905.88192001</v>
          </cell>
          <cell r="FU77">
            <v>88355091.799999997</v>
          </cell>
          <cell r="GU77">
            <v>35818000.331529997</v>
          </cell>
          <cell r="HU77">
            <v>31827953.97862</v>
          </cell>
          <cell r="IU77">
            <v>629290884.48519993</v>
          </cell>
          <cell r="JH77">
            <v>-23789601.350340001</v>
          </cell>
          <cell r="JU77">
            <v>653080485.83554006</v>
          </cell>
          <cell r="SU77">
            <v>31794190.890810002</v>
          </cell>
          <cell r="TH77">
            <v>3801506.69637</v>
          </cell>
          <cell r="UU77">
            <v>276614.61063999997</v>
          </cell>
          <cell r="VH77">
            <v>47366626</v>
          </cell>
          <cell r="VU77">
            <v>-10669127</v>
          </cell>
          <cell r="XH77">
            <v>286357391.28763002</v>
          </cell>
          <cell r="XU77">
            <v>66466330.184080005</v>
          </cell>
          <cell r="YH77">
            <v>428037045.51886004</v>
          </cell>
          <cell r="YU77">
            <v>86371439.19611001</v>
          </cell>
          <cell r="ZH77">
            <v>304165.36541000003</v>
          </cell>
        </row>
        <row r="78">
          <cell r="H78">
            <v>3851010.8220799998</v>
          </cell>
          <cell r="AH78">
            <v>572938.71163999999</v>
          </cell>
          <cell r="AU78">
            <v>1401901.8391199999</v>
          </cell>
          <cell r="FH78">
            <v>8798284.91261</v>
          </cell>
          <cell r="FU78">
            <v>5991701.5</v>
          </cell>
          <cell r="GU78">
            <v>1789783.2425200001</v>
          </cell>
          <cell r="HU78">
            <v>734912.36484000005</v>
          </cell>
          <cell r="IU78">
            <v>12788273.536770001</v>
          </cell>
          <cell r="JH78">
            <v>576514.04117999994</v>
          </cell>
          <cell r="JU78">
            <v>12211759.495589999</v>
          </cell>
          <cell r="SU78">
            <v>842820.04715999996</v>
          </cell>
          <cell r="VH78">
            <v>169000</v>
          </cell>
          <cell r="VU78">
            <v>-84500</v>
          </cell>
          <cell r="XH78">
            <v>1323527.8116200001</v>
          </cell>
          <cell r="XU78">
            <v>544224.60000000009</v>
          </cell>
          <cell r="YH78">
            <v>3595489.5107600004</v>
          </cell>
          <cell r="YU78">
            <v>1755952.6275800001</v>
          </cell>
          <cell r="ZH78">
            <v>0</v>
          </cell>
        </row>
        <row r="79">
          <cell r="H79">
            <v>3625269.60201</v>
          </cell>
          <cell r="AH79">
            <v>336785.31699000002</v>
          </cell>
          <cell r="AU79">
            <v>1994639.1410600001</v>
          </cell>
          <cell r="FH79">
            <v>15607506.33027</v>
          </cell>
          <cell r="FU79">
            <v>11743855.699999999</v>
          </cell>
          <cell r="GU79">
            <v>1764007.4829800001</v>
          </cell>
          <cell r="HU79">
            <v>1366237.8461099998</v>
          </cell>
          <cell r="IU79">
            <v>19233842.583380003</v>
          </cell>
          <cell r="JH79">
            <v>162695.11223</v>
          </cell>
          <cell r="JU79">
            <v>19071147.471150003</v>
          </cell>
          <cell r="SU79">
            <v>854510.74542999989</v>
          </cell>
          <cell r="VH79">
            <v>1992000</v>
          </cell>
          <cell r="VU79">
            <v>-492000</v>
          </cell>
          <cell r="XH79">
            <v>2736934.8</v>
          </cell>
          <cell r="XU79">
            <v>463121.52766000002</v>
          </cell>
          <cell r="YH79">
            <v>3443924.4089099998</v>
          </cell>
          <cell r="YU79">
            <v>1727794.6098300002</v>
          </cell>
          <cell r="ZH79">
            <v>0</v>
          </cell>
        </row>
        <row r="80">
          <cell r="H80">
            <v>10444650.215219999</v>
          </cell>
          <cell r="AH80">
            <v>1705595.64295</v>
          </cell>
          <cell r="AU80">
            <v>4041398.7127199997</v>
          </cell>
          <cell r="FH80">
            <v>8080143.2641499992</v>
          </cell>
          <cell r="FU80">
            <v>5066507.0999999996</v>
          </cell>
          <cell r="GU80">
            <v>1535295.4781600002</v>
          </cell>
          <cell r="HU80">
            <v>993092.61079999991</v>
          </cell>
          <cell r="IU80">
            <v>18573881.970389999</v>
          </cell>
          <cell r="JH80">
            <v>-2724313.0005000001</v>
          </cell>
          <cell r="JU80">
            <v>21298194.97089</v>
          </cell>
          <cell r="SU80">
            <v>1373143.8385999999</v>
          </cell>
          <cell r="TH80">
            <v>2820066.1318299999</v>
          </cell>
          <cell r="UU80">
            <v>76129.222129999995</v>
          </cell>
          <cell r="VH80">
            <v>1896000</v>
          </cell>
          <cell r="VU80">
            <v>-83000</v>
          </cell>
          <cell r="XH80">
            <v>22488846.155230001</v>
          </cell>
          <cell r="XU80">
            <v>2478223.5038700001</v>
          </cell>
          <cell r="YH80">
            <v>9641192.9587400015</v>
          </cell>
          <cell r="YU80">
            <v>2352794.96991</v>
          </cell>
          <cell r="ZH80">
            <v>270657.28174000001</v>
          </cell>
        </row>
        <row r="81">
          <cell r="H81">
            <v>33838003.15275</v>
          </cell>
          <cell r="AH81">
            <v>7499596.9955000002</v>
          </cell>
          <cell r="AU81">
            <v>12017074.080639999</v>
          </cell>
          <cell r="FH81">
            <v>31326272.444639999</v>
          </cell>
          <cell r="FU81">
            <v>20404030.300000001</v>
          </cell>
          <cell r="GU81">
            <v>5575439.5040699998</v>
          </cell>
          <cell r="HU81">
            <v>3863380.5595300002</v>
          </cell>
          <cell r="IU81">
            <v>65594675.56972</v>
          </cell>
          <cell r="JH81">
            <v>1416331.81167</v>
          </cell>
          <cell r="JU81">
            <v>64178343.758050002</v>
          </cell>
          <cell r="SU81">
            <v>2161735.7580200001</v>
          </cell>
          <cell r="TH81">
            <v>430325.36339000001</v>
          </cell>
          <cell r="UU81">
            <v>59949.412909999999</v>
          </cell>
          <cell r="VH81">
            <v>0</v>
          </cell>
          <cell r="VU81">
            <v>0</v>
          </cell>
          <cell r="XH81">
            <v>1857571.19998</v>
          </cell>
          <cell r="XU81">
            <v>1199598.87607</v>
          </cell>
          <cell r="YH81">
            <v>31897309.771819994</v>
          </cell>
          <cell r="YU81">
            <v>5931965.4446899993</v>
          </cell>
          <cell r="ZH81">
            <v>14296.443569999999</v>
          </cell>
        </row>
        <row r="82">
          <cell r="H82">
            <v>118735076.43397</v>
          </cell>
          <cell r="AH82">
            <v>48153845.945480004</v>
          </cell>
          <cell r="AU82">
            <v>36289778.912450001</v>
          </cell>
          <cell r="FH82">
            <v>15153264.841120001</v>
          </cell>
          <cell r="FU82">
            <v>3095221.5</v>
          </cell>
          <cell r="GU82">
            <v>4077916.2324800002</v>
          </cell>
          <cell r="HU82">
            <v>6302418.1605799999</v>
          </cell>
          <cell r="IU82">
            <v>135392429.3001</v>
          </cell>
          <cell r="JH82">
            <v>-5587490.11479</v>
          </cell>
          <cell r="JU82">
            <v>140979919.41489002</v>
          </cell>
          <cell r="SU82">
            <v>5061159.9133700002</v>
          </cell>
          <cell r="TH82">
            <v>124676.80475</v>
          </cell>
          <cell r="UU82">
            <v>2186.85158</v>
          </cell>
          <cell r="VH82">
            <v>119700</v>
          </cell>
          <cell r="VU82">
            <v>-119700</v>
          </cell>
          <cell r="XH82">
            <v>81984194.927760005</v>
          </cell>
          <cell r="XU82">
            <v>12647179.141179999</v>
          </cell>
          <cell r="YH82">
            <v>113335368.19936001</v>
          </cell>
          <cell r="YU82">
            <v>17065196.27423</v>
          </cell>
          <cell r="ZH82">
            <v>0</v>
          </cell>
        </row>
        <row r="83">
          <cell r="H83">
            <v>80533240.900999993</v>
          </cell>
          <cell r="AH83">
            <v>29130428.06481</v>
          </cell>
          <cell r="AU83">
            <v>27195789.840429999</v>
          </cell>
          <cell r="FH83">
            <v>19666544.509439997</v>
          </cell>
          <cell r="FU83">
            <v>4236800.9000000004</v>
          </cell>
          <cell r="GU83">
            <v>6807774.6730500003</v>
          </cell>
          <cell r="HU83">
            <v>4987561.8193399999</v>
          </cell>
          <cell r="IU83">
            <v>100899624.89480001</v>
          </cell>
          <cell r="JH83">
            <v>-8597899.3200200014</v>
          </cell>
          <cell r="JU83">
            <v>109497524.21482001</v>
          </cell>
          <cell r="SU83">
            <v>4695533.2011700002</v>
          </cell>
          <cell r="TH83">
            <v>342274.11554000003</v>
          </cell>
          <cell r="UU83">
            <v>121944.49895000001</v>
          </cell>
          <cell r="VH83">
            <v>15156328</v>
          </cell>
          <cell r="VU83">
            <v>-6723164</v>
          </cell>
          <cell r="XH83">
            <v>21477247.006370001</v>
          </cell>
          <cell r="XU83">
            <v>6090144.2314200001</v>
          </cell>
          <cell r="YH83">
            <v>76421976.105459988</v>
          </cell>
          <cell r="YU83">
            <v>21212884.137770001</v>
          </cell>
          <cell r="ZH83">
            <v>0</v>
          </cell>
        </row>
        <row r="84">
          <cell r="H84">
            <v>65970495.783459999</v>
          </cell>
          <cell r="AH84">
            <v>16389428.7534</v>
          </cell>
          <cell r="AU84">
            <v>24151562.369060002</v>
          </cell>
          <cell r="FH84">
            <v>22983178.143799998</v>
          </cell>
          <cell r="FU84">
            <v>13551109.4</v>
          </cell>
          <cell r="GU84">
            <v>3327365.1486999998</v>
          </cell>
          <cell r="HU84">
            <v>4307062.4923700001</v>
          </cell>
          <cell r="IU84">
            <v>89778879.458949998</v>
          </cell>
          <cell r="JH84">
            <v>-7232448.1067500003</v>
          </cell>
          <cell r="JU84">
            <v>97011327.565699995</v>
          </cell>
          <cell r="SU84">
            <v>6347544.0104300007</v>
          </cell>
          <cell r="VH84">
            <v>0</v>
          </cell>
          <cell r="VU84">
            <v>0</v>
          </cell>
          <cell r="XH84">
            <v>33238302.189279996</v>
          </cell>
          <cell r="XU84">
            <v>10424430.312720001</v>
          </cell>
          <cell r="YH84">
            <v>58834826.040939994</v>
          </cell>
          <cell r="YU84">
            <v>8491036.483310001</v>
          </cell>
          <cell r="ZH84">
            <v>0</v>
          </cell>
        </row>
        <row r="85">
          <cell r="H85">
            <v>71636700.677289993</v>
          </cell>
          <cell r="AH85">
            <v>18740703.225930002</v>
          </cell>
          <cell r="AU85">
            <v>25960202.791299999</v>
          </cell>
          <cell r="FH85">
            <v>22119450.288970001</v>
          </cell>
          <cell r="FU85">
            <v>9283329</v>
          </cell>
          <cell r="GU85">
            <v>6582585.8576999996</v>
          </cell>
          <cell r="HU85">
            <v>4255826.1211299999</v>
          </cell>
          <cell r="IU85">
            <v>94190206.370110005</v>
          </cell>
          <cell r="JH85">
            <v>-344917.89983000001</v>
          </cell>
          <cell r="JU85">
            <v>94535124.269940004</v>
          </cell>
          <cell r="SU85">
            <v>7557330.2138700001</v>
          </cell>
          <cell r="TH85">
            <v>79534.672510000004</v>
          </cell>
          <cell r="UU85">
            <v>12388.815359999999</v>
          </cell>
          <cell r="VH85">
            <v>14610298</v>
          </cell>
          <cell r="VU85">
            <v>-2238472</v>
          </cell>
          <cell r="XH85">
            <v>49476334.331819996</v>
          </cell>
          <cell r="XU85">
            <v>22475318.07192</v>
          </cell>
          <cell r="YH85">
            <v>67806020.449770004</v>
          </cell>
          <cell r="YU85">
            <v>17958007.607760001</v>
          </cell>
          <cell r="ZH85">
            <v>19211.640100000001</v>
          </cell>
        </row>
        <row r="86">
          <cell r="H86">
            <v>38941876.00006</v>
          </cell>
          <cell r="AH86">
            <v>8990626.0878099985</v>
          </cell>
          <cell r="AU86">
            <v>13560036.79329</v>
          </cell>
          <cell r="FH86">
            <v>15590450.628940001</v>
          </cell>
          <cell r="FU86">
            <v>8588510.9000000004</v>
          </cell>
          <cell r="GU86">
            <v>2512234.1102499999</v>
          </cell>
          <cell r="HU86">
            <v>3211941.84711</v>
          </cell>
          <cell r="IU86">
            <v>54764975.836300001</v>
          </cell>
          <cell r="JH86">
            <v>2294605.0957499999</v>
          </cell>
          <cell r="JU86">
            <v>52470370.740550004</v>
          </cell>
          <cell r="SU86">
            <v>892029.45182000007</v>
          </cell>
          <cell r="TH86">
            <v>4629.6083499999995</v>
          </cell>
          <cell r="UU86">
            <v>4015.80971</v>
          </cell>
          <cell r="VH86">
            <v>7170251</v>
          </cell>
          <cell r="VU86">
            <v>-928291</v>
          </cell>
          <cell r="XH86">
            <v>36030608.989999995</v>
          </cell>
          <cell r="XU86">
            <v>6858034.5999399992</v>
          </cell>
          <cell r="YH86">
            <v>37067892.414419994</v>
          </cell>
          <cell r="YU86">
            <v>5662642.0523199998</v>
          </cell>
          <cell r="ZH86">
            <v>0</v>
          </cell>
        </row>
        <row r="87">
          <cell r="H87">
            <v>27129399.749650002</v>
          </cell>
          <cell r="AH87">
            <v>6013862.5748399999</v>
          </cell>
          <cell r="AU87">
            <v>10504428.195729999</v>
          </cell>
          <cell r="FH87">
            <v>10735810.51798</v>
          </cell>
          <cell r="FU87">
            <v>6394025.5</v>
          </cell>
          <cell r="GU87">
            <v>1845598.6016199999</v>
          </cell>
          <cell r="HU87">
            <v>1805520.1568099998</v>
          </cell>
          <cell r="IU87">
            <v>38074094.964680001</v>
          </cell>
          <cell r="JH87">
            <v>-3752678.9692800003</v>
          </cell>
          <cell r="JU87">
            <v>41826773.933959998</v>
          </cell>
          <cell r="SU87">
            <v>2008383.7109400001</v>
          </cell>
          <cell r="VH87">
            <v>6253049</v>
          </cell>
          <cell r="VU87">
            <v>0</v>
          </cell>
          <cell r="XH87">
            <v>35743823.875569999</v>
          </cell>
          <cell r="XU87">
            <v>3286055.3193000006</v>
          </cell>
          <cell r="YH87">
            <v>25993045.658679996</v>
          </cell>
          <cell r="YU87">
            <v>4213164.9887100002</v>
          </cell>
          <cell r="ZH87">
            <v>0</v>
          </cell>
        </row>
        <row r="88">
          <cell r="H88">
            <v>404477635.48826003</v>
          </cell>
          <cell r="AH88">
            <v>147363980.58635998</v>
          </cell>
          <cell r="AU88">
            <v>123407334.61750001</v>
          </cell>
          <cell r="FH88">
            <v>178585742.87489003</v>
          </cell>
          <cell r="FU88">
            <v>114259669.09999999</v>
          </cell>
          <cell r="GU88">
            <v>27682996.663680002</v>
          </cell>
          <cell r="HU88">
            <v>18448818.994770002</v>
          </cell>
          <cell r="IU88">
            <v>611787860.70248997</v>
          </cell>
          <cell r="JH88">
            <v>42229195.72817</v>
          </cell>
          <cell r="JU88">
            <v>569558664.97431993</v>
          </cell>
          <cell r="SU88">
            <v>41130276.311489999</v>
          </cell>
          <cell r="TH88">
            <v>5680874.8965400001</v>
          </cell>
          <cell r="UU88">
            <v>311294.12488999998</v>
          </cell>
          <cell r="VH88">
            <v>26808024</v>
          </cell>
          <cell r="VU88">
            <v>-8900696</v>
          </cell>
          <cell r="XH88">
            <v>219070077.05594</v>
          </cell>
          <cell r="XU88">
            <v>25358848.663789999</v>
          </cell>
          <cell r="YH88">
            <v>371343271.5342499</v>
          </cell>
          <cell r="YU88">
            <v>60355703.062679999</v>
          </cell>
          <cell r="ZH88">
            <v>278745.89708000002</v>
          </cell>
        </row>
        <row r="89">
          <cell r="H89">
            <v>15545137.22789</v>
          </cell>
          <cell r="AH89">
            <v>2615967.4755899999</v>
          </cell>
          <cell r="AU89">
            <v>6922578.8223799998</v>
          </cell>
          <cell r="FH89">
            <v>23246640.953259997</v>
          </cell>
          <cell r="FU89">
            <v>15112355.9</v>
          </cell>
          <cell r="GU89">
            <v>3990687.9422800001</v>
          </cell>
          <cell r="HU89">
            <v>2804563.96642</v>
          </cell>
          <cell r="IU89">
            <v>39015469.478100002</v>
          </cell>
          <cell r="JH89">
            <v>-1037586.81074</v>
          </cell>
          <cell r="JU89">
            <v>40053056.288839996</v>
          </cell>
          <cell r="SU89">
            <v>2787088.6988600004</v>
          </cell>
          <cell r="VH89">
            <v>4739068</v>
          </cell>
          <cell r="VU89">
            <v>-379640</v>
          </cell>
          <cell r="XH89">
            <v>11710032.50444</v>
          </cell>
          <cell r="XU89">
            <v>3666865.31</v>
          </cell>
          <cell r="YH89">
            <v>14891684.49735</v>
          </cell>
          <cell r="YU89">
            <v>2989879.5251099998</v>
          </cell>
          <cell r="ZH89">
            <v>0</v>
          </cell>
        </row>
        <row r="90">
          <cell r="H90">
            <v>72663840.300899997</v>
          </cell>
          <cell r="AH90">
            <v>26362143.507099997</v>
          </cell>
          <cell r="AU90">
            <v>19302705.803270001</v>
          </cell>
          <cell r="FH90">
            <v>42376306.073879994</v>
          </cell>
          <cell r="FU90">
            <v>31912567.899999999</v>
          </cell>
          <cell r="GU90">
            <v>5485936.4102400001</v>
          </cell>
          <cell r="HU90">
            <v>3005415.5387600004</v>
          </cell>
          <cell r="IU90">
            <v>128258805.42469999</v>
          </cell>
          <cell r="JH90">
            <v>-2803590.8177399999</v>
          </cell>
          <cell r="JU90">
            <v>131062396.24244</v>
          </cell>
          <cell r="SU90">
            <v>9186761.22095</v>
          </cell>
          <cell r="TH90">
            <v>57858.019970000001</v>
          </cell>
          <cell r="UU90">
            <v>15634.001330000001</v>
          </cell>
          <cell r="VH90">
            <v>6000000</v>
          </cell>
          <cell r="VU90">
            <v>-3000000</v>
          </cell>
          <cell r="XH90">
            <v>56387888.088160001</v>
          </cell>
          <cell r="XU90">
            <v>3847231.1269300003</v>
          </cell>
          <cell r="YH90">
            <v>69042652.294139996</v>
          </cell>
          <cell r="YU90">
            <v>11796172.964810001</v>
          </cell>
          <cell r="ZH90">
            <v>0</v>
          </cell>
        </row>
        <row r="91">
          <cell r="H91">
            <v>21811921.348439999</v>
          </cell>
          <cell r="AH91">
            <v>3903400.24713</v>
          </cell>
          <cell r="AU91">
            <v>9795852.1609500013</v>
          </cell>
          <cell r="FH91">
            <v>16164203.70937</v>
          </cell>
          <cell r="FU91">
            <v>9192824.1999999993</v>
          </cell>
          <cell r="GU91">
            <v>2561161.98813</v>
          </cell>
          <cell r="HU91">
            <v>2472416.2037</v>
          </cell>
          <cell r="IU91">
            <v>38087174.993879996</v>
          </cell>
          <cell r="JH91">
            <v>-1750574.64393</v>
          </cell>
          <cell r="JU91">
            <v>39837749.637809999</v>
          </cell>
          <cell r="SU91">
            <v>942802.38958000008</v>
          </cell>
          <cell r="TH91">
            <v>183301.04845</v>
          </cell>
          <cell r="VH91">
            <v>255056</v>
          </cell>
          <cell r="VU91">
            <v>-255056</v>
          </cell>
          <cell r="XH91">
            <v>26879817.963430002</v>
          </cell>
          <cell r="XU91">
            <v>1890433.6661299998</v>
          </cell>
          <cell r="YH91">
            <v>20783949.334719997</v>
          </cell>
          <cell r="YU91">
            <v>4632613.2625499992</v>
          </cell>
          <cell r="ZH91">
            <v>0</v>
          </cell>
        </row>
        <row r="92">
          <cell r="H92">
            <v>16823739.264790002</v>
          </cell>
          <cell r="AH92">
            <v>1812519.5884700001</v>
          </cell>
          <cell r="AU92">
            <v>9445793.0074899998</v>
          </cell>
          <cell r="FH92">
            <v>28931642.21314</v>
          </cell>
          <cell r="FU92">
            <v>25446790.600000001</v>
          </cell>
          <cell r="GU92">
            <v>2110418.0793399997</v>
          </cell>
          <cell r="HU92">
            <v>734194.14242999989</v>
          </cell>
          <cell r="IU92">
            <v>49590908.382540002</v>
          </cell>
          <cell r="JH92">
            <v>3596747.7528200001</v>
          </cell>
          <cell r="JU92">
            <v>45994160.629720002</v>
          </cell>
          <cell r="SU92">
            <v>2249259.85311</v>
          </cell>
          <cell r="TH92">
            <v>30679.38752</v>
          </cell>
          <cell r="VH92">
            <v>2370000</v>
          </cell>
          <cell r="VU92">
            <v>-120000</v>
          </cell>
          <cell r="XH92">
            <v>5914214.0002600001</v>
          </cell>
          <cell r="XU92">
            <v>309816.06763000001</v>
          </cell>
          <cell r="YH92">
            <v>15748496.414339997</v>
          </cell>
          <cell r="YU92">
            <v>4962094.0451800004</v>
          </cell>
          <cell r="ZH92">
            <v>0</v>
          </cell>
        </row>
        <row r="93">
          <cell r="H93">
            <v>54115401.289730005</v>
          </cell>
          <cell r="AH93">
            <v>10610793.503590001</v>
          </cell>
          <cell r="AU93">
            <v>23602315.893580001</v>
          </cell>
          <cell r="FH93">
            <v>17000412.748980001</v>
          </cell>
          <cell r="FU93">
            <v>8523080</v>
          </cell>
          <cell r="GU93">
            <v>3703753.5981600001</v>
          </cell>
          <cell r="HU93">
            <v>2843295.6023899997</v>
          </cell>
          <cell r="IU93">
            <v>71996385.716570005</v>
          </cell>
          <cell r="JH93">
            <v>-1831949.1928399999</v>
          </cell>
          <cell r="JU93">
            <v>73828334.90941</v>
          </cell>
          <cell r="SU93">
            <v>3028357.7941799997</v>
          </cell>
          <cell r="TH93">
            <v>22448.91087</v>
          </cell>
          <cell r="UU93">
            <v>20.35219</v>
          </cell>
          <cell r="VH93">
            <v>1231000</v>
          </cell>
          <cell r="VU93">
            <v>-750000</v>
          </cell>
          <cell r="XH93">
            <v>5042283.2889299998</v>
          </cell>
          <cell r="XU93">
            <v>3992681.1829999997</v>
          </cell>
          <cell r="YH93">
            <v>51354582.020670012</v>
          </cell>
          <cell r="YU93">
            <v>8089590.4231699994</v>
          </cell>
          <cell r="ZH93">
            <v>988.85320999999999</v>
          </cell>
        </row>
        <row r="94">
          <cell r="H94">
            <v>44554470.976589993</v>
          </cell>
          <cell r="AH94">
            <v>7641051.3293900006</v>
          </cell>
          <cell r="AU94">
            <v>18679662.051650003</v>
          </cell>
          <cell r="FH94">
            <v>18637407.47927</v>
          </cell>
          <cell r="FU94">
            <v>7348947.9000000004</v>
          </cell>
          <cell r="GU94">
            <v>4072338.5094099999</v>
          </cell>
          <cell r="HU94">
            <v>2511537.3998000002</v>
          </cell>
          <cell r="IU94">
            <v>63455399.662249997</v>
          </cell>
          <cell r="JH94">
            <v>-3395104.1210100004</v>
          </cell>
          <cell r="JU94">
            <v>66850503.783260003</v>
          </cell>
          <cell r="SU94">
            <v>5679518.5855</v>
          </cell>
          <cell r="TH94">
            <v>168625.55869999999</v>
          </cell>
          <cell r="UU94">
            <v>11061.68348</v>
          </cell>
          <cell r="VH94">
            <v>8535000</v>
          </cell>
          <cell r="VU94">
            <v>-3725000</v>
          </cell>
          <cell r="XH94">
            <v>57926204.174769998</v>
          </cell>
          <cell r="XU94">
            <v>4132557.4922099998</v>
          </cell>
          <cell r="YH94">
            <v>42334795.069740005</v>
          </cell>
          <cell r="YU94">
            <v>9131709.0729599986</v>
          </cell>
          <cell r="ZH94">
            <v>39889.318700000003</v>
          </cell>
        </row>
        <row r="95">
          <cell r="H95">
            <v>31139630.892900001</v>
          </cell>
          <cell r="AH95">
            <v>7332561.1000100002</v>
          </cell>
          <cell r="AU95">
            <v>11480320.130940001</v>
          </cell>
          <cell r="FH95">
            <v>9097931.9923400003</v>
          </cell>
          <cell r="FU95">
            <v>3347069.5</v>
          </cell>
          <cell r="GU95">
            <v>1956152.7652999999</v>
          </cell>
          <cell r="HU95">
            <v>2117830.8895700001</v>
          </cell>
          <cell r="IU95">
            <v>40764851.63515</v>
          </cell>
          <cell r="JH95">
            <v>3130018.4726300002</v>
          </cell>
          <cell r="JU95">
            <v>37634833.162519999</v>
          </cell>
          <cell r="SU95">
            <v>1722149.1341500001</v>
          </cell>
          <cell r="TH95">
            <v>49589.112249999998</v>
          </cell>
          <cell r="VH95">
            <v>200000</v>
          </cell>
          <cell r="VU95">
            <v>0</v>
          </cell>
          <cell r="XH95">
            <v>23985968.035950001</v>
          </cell>
          <cell r="XU95">
            <v>1808191.4230200001</v>
          </cell>
          <cell r="YH95">
            <v>29726088.831300002</v>
          </cell>
          <cell r="YU95">
            <v>4084830.3904400002</v>
          </cell>
          <cell r="ZH95">
            <v>0</v>
          </cell>
        </row>
        <row r="96">
          <cell r="H96">
            <v>13957751.746200001</v>
          </cell>
          <cell r="AH96">
            <v>4768144.5333199995</v>
          </cell>
          <cell r="AU96">
            <v>4877820.0010900004</v>
          </cell>
          <cell r="FH96">
            <v>5548978.7019399991</v>
          </cell>
          <cell r="FU96">
            <v>3117794.6</v>
          </cell>
          <cell r="GU96">
            <v>1472352.7344500001</v>
          </cell>
          <cell r="HU96">
            <v>418374.62138999999</v>
          </cell>
          <cell r="IU96">
            <v>21282664.285889998</v>
          </cell>
          <cell r="JH96">
            <v>-1013090.82684</v>
          </cell>
          <cell r="JU96">
            <v>22295755.11273</v>
          </cell>
          <cell r="SU96">
            <v>1899282.3299700001</v>
          </cell>
          <cell r="TH96">
            <v>3958460.2161599998</v>
          </cell>
          <cell r="UU96">
            <v>75955.98444</v>
          </cell>
          <cell r="VH96">
            <v>2735000</v>
          </cell>
          <cell r="VU96">
            <v>0</v>
          </cell>
          <cell r="XH96">
            <v>15004562.699999999</v>
          </cell>
          <cell r="XU96">
            <v>2036933.74715</v>
          </cell>
          <cell r="YH96">
            <v>13074984.998509998</v>
          </cell>
          <cell r="YU96">
            <v>3801498.7027500002</v>
          </cell>
          <cell r="ZH96">
            <v>41769.058499999999</v>
          </cell>
        </row>
        <row r="97">
          <cell r="H97">
            <v>119856117.04439999</v>
          </cell>
          <cell r="AH97">
            <v>76718742.552550003</v>
          </cell>
          <cell r="AU97">
            <v>15077115.373040002</v>
          </cell>
          <cell r="FH97">
            <v>4148562.9447699999</v>
          </cell>
          <cell r="FU97">
            <v>227393.2</v>
          </cell>
          <cell r="GU97">
            <v>821789.98306</v>
          </cell>
          <cell r="HU97">
            <v>904784.54135000007</v>
          </cell>
          <cell r="IU97">
            <v>127070866.4543</v>
          </cell>
          <cell r="JH97">
            <v>43425813.120559998</v>
          </cell>
          <cell r="JU97">
            <v>83645053.333740011</v>
          </cell>
          <cell r="SU97">
            <v>12159755.08109</v>
          </cell>
          <cell r="VH97">
            <v>0</v>
          </cell>
          <cell r="VU97">
            <v>0</v>
          </cell>
          <cell r="XU97">
            <v>2713898.4453999996</v>
          </cell>
          <cell r="YH97">
            <v>100849696.73422998</v>
          </cell>
          <cell r="YU97">
            <v>8027908.7505499991</v>
          </cell>
          <cell r="ZH97">
            <v>0</v>
          </cell>
        </row>
        <row r="98">
          <cell r="H98">
            <v>3603494.5453600003</v>
          </cell>
          <cell r="AH98">
            <v>327190.96006000001</v>
          </cell>
          <cell r="AU98">
            <v>1617828.87044</v>
          </cell>
          <cell r="FH98">
            <v>4215123.1836299999</v>
          </cell>
          <cell r="FU98">
            <v>2705322.6</v>
          </cell>
          <cell r="GU98">
            <v>677288.96016999998</v>
          </cell>
          <cell r="HU98">
            <v>445388.94062000001</v>
          </cell>
          <cell r="IU98">
            <v>7906605.5801000008</v>
          </cell>
          <cell r="JH98">
            <v>621268.45108000003</v>
          </cell>
          <cell r="JU98">
            <v>7285337.1290200008</v>
          </cell>
          <cell r="SU98">
            <v>159548.13438999999</v>
          </cell>
          <cell r="TH98">
            <v>1209912.6426199998</v>
          </cell>
          <cell r="UU98">
            <v>208622.10345</v>
          </cell>
          <cell r="VH98">
            <v>742900</v>
          </cell>
          <cell r="VU98">
            <v>-671000</v>
          </cell>
          <cell r="XH98">
            <v>5358838.5999999996</v>
          </cell>
          <cell r="XU98">
            <v>739240.20232000004</v>
          </cell>
          <cell r="YH98">
            <v>3346240.7109300001</v>
          </cell>
          <cell r="YU98">
            <v>1406912.7658399998</v>
          </cell>
          <cell r="ZH98">
            <v>196098.66667000001</v>
          </cell>
        </row>
        <row r="99">
          <cell r="H99">
            <v>10406130.851059999</v>
          </cell>
          <cell r="AH99">
            <v>5271465.7891499996</v>
          </cell>
          <cell r="AU99">
            <v>2605342.5026700003</v>
          </cell>
          <cell r="FE99">
            <v>3846757.0086399997</v>
          </cell>
          <cell r="FU99">
            <v>7325522.7000000002</v>
          </cell>
          <cell r="GU99">
            <v>831115.69313999999</v>
          </cell>
          <cell r="HU99">
            <v>191017.14834000001</v>
          </cell>
          <cell r="IU99">
            <v>24358729.089009997</v>
          </cell>
          <cell r="JH99">
            <v>3287244.34418</v>
          </cell>
          <cell r="JU99">
            <v>21071484.744830001</v>
          </cell>
          <cell r="SU99">
            <v>1315753.08971</v>
          </cell>
          <cell r="VH99">
            <v>0</v>
          </cell>
          <cell r="VU99">
            <v>0</v>
          </cell>
          <cell r="XH99">
            <v>10860267.699999999</v>
          </cell>
          <cell r="XU99">
            <v>221000</v>
          </cell>
          <cell r="YH99">
            <v>10190100.628319999</v>
          </cell>
          <cell r="YU99">
            <v>1432493.1593200001</v>
          </cell>
          <cell r="ZH9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D101"/>
  <sheetViews>
    <sheetView showZeros="0" tabSelected="1" view="pageBreakPreview" zoomScaleNormal="120" zoomScaleSheetLayoutView="100" workbookViewId="0">
      <pane xSplit="1" ySplit="4" topLeftCell="B5" activePane="bottomRight" state="frozen"/>
      <selection pane="topRight" activeCell="B1" sqref="B1"/>
      <selection pane="bottomLeft" activeCell="A12" sqref="A12"/>
      <selection pane="bottomRight"/>
    </sheetView>
  </sheetViews>
  <sheetFormatPr defaultColWidth="9.140625" defaultRowHeight="15" x14ac:dyDescent="0.25"/>
  <cols>
    <col min="1" max="1" width="28.140625" style="6" customWidth="1"/>
    <col min="2" max="2" width="18.7109375" style="7" customWidth="1"/>
    <col min="3" max="6" width="17.28515625" style="7" customWidth="1"/>
    <col min="7" max="7" width="23.42578125" style="7" customWidth="1"/>
    <col min="8" max="10" width="15.7109375" style="7" customWidth="1"/>
    <col min="11" max="11" width="18.7109375" style="7" customWidth="1"/>
    <col min="12" max="14" width="12.7109375" style="7" customWidth="1"/>
    <col min="15" max="15" width="16.7109375" style="7" customWidth="1"/>
    <col min="16" max="16" width="20.7109375" style="7" customWidth="1"/>
    <col min="17" max="18" width="13.28515625" style="7" customWidth="1"/>
    <col min="19" max="19" width="16.28515625" style="7" customWidth="1"/>
    <col min="20" max="20" width="13.7109375" style="7" customWidth="1"/>
    <col min="21" max="21" width="21.28515625" style="7" customWidth="1"/>
    <col min="22" max="22" width="23.7109375" style="7" customWidth="1"/>
    <col min="23" max="23" width="24.42578125" style="7" customWidth="1"/>
    <col min="16151" max="16384" width="9.140625" style="7"/>
  </cols>
  <sheetData>
    <row r="1" spans="1:22" s="3" customFormat="1" ht="15" customHeight="1" x14ac:dyDescent="0.25">
      <c r="A1" s="1"/>
      <c r="B1" s="33" t="str">
        <f>"Данные об исполнении консолидированных бюджетов субъектов Российской Федерации "&amp;[1]Таблица!H5&amp;" года"</f>
        <v>Данные об исполнении консолидированных бюджетов субъектов Российской Федерации на 1 июля 2020 года</v>
      </c>
      <c r="C1" s="34"/>
      <c r="D1" s="34"/>
      <c r="E1" s="34"/>
      <c r="F1" s="34"/>
      <c r="G1" s="34"/>
      <c r="H1" s="34"/>
      <c r="I1" s="34"/>
      <c r="J1" s="34"/>
      <c r="K1" s="2"/>
      <c r="L1" s="2"/>
    </row>
    <row r="2" spans="1:22" s="3" customFormat="1" ht="3.75" hidden="1" customHeight="1" x14ac:dyDescent="0.25">
      <c r="A2" s="4"/>
    </row>
    <row r="3" spans="1:22" ht="13.9" customHeight="1" x14ac:dyDescent="0.25">
      <c r="A3" s="5"/>
      <c r="B3" s="6"/>
      <c r="C3" s="6"/>
      <c r="D3" s="6"/>
      <c r="E3" s="6"/>
      <c r="F3" s="6"/>
      <c r="G3" s="6"/>
      <c r="H3" s="6"/>
      <c r="I3" s="6"/>
      <c r="K3" s="8" t="s">
        <v>0</v>
      </c>
      <c r="L3" s="6"/>
      <c r="M3" s="6"/>
      <c r="O3" s="6"/>
      <c r="P3" s="6"/>
      <c r="Q3" s="6"/>
      <c r="R3" s="9"/>
      <c r="S3" s="6"/>
      <c r="T3" s="6"/>
      <c r="U3" s="6"/>
      <c r="V3" s="6"/>
    </row>
    <row r="4" spans="1:22" s="13" customFormat="1" ht="47.1" customHeight="1" x14ac:dyDescent="0.25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2" t="s">
        <v>22</v>
      </c>
    </row>
    <row r="5" spans="1:22" s="17" customFormat="1" ht="13.7" customHeight="1" x14ac:dyDescent="0.25">
      <c r="A5" s="14" t="s">
        <v>23</v>
      </c>
      <c r="B5" s="15">
        <f>[1]Таблица!IU6</f>
        <v>6328861207.7639103</v>
      </c>
      <c r="C5" s="15">
        <f>[1]Таблица!H6</f>
        <v>4869898666.1869001</v>
      </c>
      <c r="D5" s="15">
        <f>[1]Таблица!YH6</f>
        <v>4559679398.7334099</v>
      </c>
      <c r="E5" s="15">
        <f>[1]Таблица!AH6</f>
        <v>1540853928.01472</v>
      </c>
      <c r="F5" s="15">
        <f>[1]Таблица!AU6</f>
        <v>1773076137.5651202</v>
      </c>
      <c r="G5" s="15">
        <f>[1]Таблица!FH6</f>
        <v>1391031623.9732499</v>
      </c>
      <c r="H5" s="15">
        <f>[1]Таблица!FU6</f>
        <v>690846008.47000003</v>
      </c>
      <c r="I5" s="15">
        <f>[1]Таблица!GU6</f>
        <v>275669639.82244003</v>
      </c>
      <c r="J5" s="15">
        <f>[1]Таблица!HU6</f>
        <v>244503977.30567002</v>
      </c>
      <c r="K5" s="15">
        <f>[1]Таблица!JU6</f>
        <v>6542503795.8363705</v>
      </c>
      <c r="L5" s="15">
        <f>[1]Таблица!YU6</f>
        <v>586552726.94310999</v>
      </c>
      <c r="M5" s="15">
        <f>[1]Таблица!SU6</f>
        <v>488396729.39063001</v>
      </c>
      <c r="N5" s="15">
        <f>[1]Таблица!JU6-[1]Таблица!YU6-[1]Таблица!SU6</f>
        <v>5467554339.5026312</v>
      </c>
      <c r="O5" s="15">
        <f>[1]Таблица!JH6</f>
        <v>-213642588.07246</v>
      </c>
      <c r="P5" s="15">
        <f>[1]Таблица!TH6</f>
        <v>27718663.19503</v>
      </c>
      <c r="Q5" s="15">
        <f>[1]Таблица!ZH6</f>
        <v>2317927.4982400001</v>
      </c>
      <c r="R5" s="15">
        <f>[1]Таблица!UU6</f>
        <v>2135221.3833599999</v>
      </c>
      <c r="S5" s="15">
        <f>[1]Таблица!XH6</f>
        <v>2139331705.3157301</v>
      </c>
      <c r="T5" s="15">
        <f>[1]Таблица!XU6</f>
        <v>369956357.48931992</v>
      </c>
      <c r="U5" s="15">
        <f>[1]Таблица!VH6</f>
        <v>255092496</v>
      </c>
      <c r="V5" s="16">
        <f>[1]Таблица!VU6</f>
        <v>-89594019.129999995</v>
      </c>
    </row>
    <row r="6" spans="1:22" s="3" customFormat="1" ht="23.45" customHeight="1" x14ac:dyDescent="0.25">
      <c r="A6" s="18" t="s">
        <v>24</v>
      </c>
      <c r="B6" s="19">
        <f>[1]Таблица!IU7</f>
        <v>2097983094.1884098</v>
      </c>
      <c r="C6" s="19">
        <f>[1]Таблица!H7</f>
        <v>1849723125.2254901</v>
      </c>
      <c r="D6" s="19">
        <f>[1]Таблица!YH7</f>
        <v>1712099276.3314002</v>
      </c>
      <c r="E6" s="19">
        <f>[1]Таблица!AH7</f>
        <v>606271450.52858996</v>
      </c>
      <c r="F6" s="19">
        <f>[1]Таблица!AU7</f>
        <v>731113511.5638299</v>
      </c>
      <c r="G6" s="19">
        <f>[1]Таблица!FH7</f>
        <v>231636602.38423002</v>
      </c>
      <c r="H6" s="19">
        <f>[1]Таблица!FU7</f>
        <v>84764187.799999997</v>
      </c>
      <c r="I6" s="19">
        <f>[1]Таблица!GU7</f>
        <v>43811432.609519996</v>
      </c>
      <c r="J6" s="19">
        <f>[1]Таблица!HU7</f>
        <v>58788044.921599999</v>
      </c>
      <c r="K6" s="19">
        <f>[1]Таблица!JU7</f>
        <v>2315189493.2801399</v>
      </c>
      <c r="L6" s="19">
        <f>[1]Таблица!YU7</f>
        <v>144076456.06276</v>
      </c>
      <c r="M6" s="19">
        <f>[1]Таблица!SU7</f>
        <v>211583176.58934</v>
      </c>
      <c r="N6" s="19">
        <f>[1]Таблица!JU7-[1]Таблица!YU7-[1]Таблица!SU7</f>
        <v>1959529860.6280401</v>
      </c>
      <c r="O6" s="19">
        <f>[1]Таблица!JH7</f>
        <v>-217206399.09173</v>
      </c>
      <c r="P6" s="19">
        <f>[1]Таблица!TH7</f>
        <v>4028511.1370700002</v>
      </c>
      <c r="Q6" s="19">
        <f>[1]Таблица!ZH7</f>
        <v>289716.43946000002</v>
      </c>
      <c r="R6" s="19">
        <f>[1]Таблица!UU7</f>
        <v>339260.26163999998</v>
      </c>
      <c r="S6" s="19">
        <f>[1]Таблица!XH7</f>
        <v>500472868.67212993</v>
      </c>
      <c r="T6" s="19">
        <f>[1]Таблица!XU7</f>
        <v>84027061.530679971</v>
      </c>
      <c r="U6" s="19">
        <f>[1]Таблица!VH7</f>
        <v>56922899</v>
      </c>
      <c r="V6" s="20">
        <f>[1]Таблица!VU7</f>
        <v>-23618099</v>
      </c>
    </row>
    <row r="7" spans="1:22" ht="13.7" customHeight="1" x14ac:dyDescent="0.25">
      <c r="A7" s="21" t="s">
        <v>25</v>
      </c>
      <c r="B7" s="22">
        <f>[1]Таблица!IU8</f>
        <v>54018747.09499</v>
      </c>
      <c r="C7" s="22">
        <f>[1]Таблица!H8</f>
        <v>40874167.104319997</v>
      </c>
      <c r="D7" s="22">
        <f>[1]Таблица!YH8</f>
        <v>38807592.343139999</v>
      </c>
      <c r="E7" s="22">
        <f>[1]Таблица!AH8</f>
        <v>10115403.644929999</v>
      </c>
      <c r="F7" s="22">
        <f>[1]Таблица!AU8</f>
        <v>15898575.852799999</v>
      </c>
      <c r="G7" s="22">
        <f>[1]Таблица!FH8</f>
        <v>12562799.630829999</v>
      </c>
      <c r="H7" s="22">
        <f>[1]Таблица!FU8</f>
        <v>2805254.5</v>
      </c>
      <c r="I7" s="22">
        <f>[1]Таблица!GU8</f>
        <v>4447223.8532299995</v>
      </c>
      <c r="J7" s="22">
        <f>[1]Таблица!HU8</f>
        <v>2448223.7828000002</v>
      </c>
      <c r="K7" s="22">
        <f>[1]Таблица!JU8</f>
        <v>58436163.444069996</v>
      </c>
      <c r="L7" s="22">
        <f>[1]Таблица!YU8</f>
        <v>5396857.4926699996</v>
      </c>
      <c r="M7" s="22">
        <f>[1]Таблица!SU8</f>
        <v>3808071.80638</v>
      </c>
      <c r="N7" s="22">
        <f>[1]Таблица!JU8-[1]Таблица!YU8-[1]Таблица!SU8</f>
        <v>49231234.145019993</v>
      </c>
      <c r="O7" s="22">
        <f>[1]Таблица!JH8</f>
        <v>-4417416.3490800001</v>
      </c>
      <c r="P7" s="22">
        <f>[1]Таблица!TH8</f>
        <v>0</v>
      </c>
      <c r="Q7" s="22">
        <f>[1]Таблица!ZH8</f>
        <v>0</v>
      </c>
      <c r="R7" s="22">
        <f>[1]Таблица!UU8</f>
        <v>0</v>
      </c>
      <c r="S7" s="22">
        <f>[1]Таблица!XH8</f>
        <v>31823181.809039999</v>
      </c>
      <c r="T7" s="23">
        <f>[1]Таблица!XU8</f>
        <v>3920923.8</v>
      </c>
      <c r="U7" s="22">
        <f>[1]Таблица!VH8</f>
        <v>1430000</v>
      </c>
      <c r="V7" s="24">
        <f>[1]Таблица!VU8</f>
        <v>-695000</v>
      </c>
    </row>
    <row r="8" spans="1:22" ht="13.7" customHeight="1" x14ac:dyDescent="0.25">
      <c r="A8" s="21" t="s">
        <v>26</v>
      </c>
      <c r="B8" s="22">
        <f>[1]Таблица!IU9</f>
        <v>37126608.653519996</v>
      </c>
      <c r="C8" s="22">
        <f>[1]Таблица!H9</f>
        <v>16534973.15649</v>
      </c>
      <c r="D8" s="22">
        <f>[1]Таблица!YH9</f>
        <v>15714742.379220001</v>
      </c>
      <c r="E8" s="22">
        <f>[1]Таблица!AH9</f>
        <v>3033040.8883400001</v>
      </c>
      <c r="F8" s="22">
        <f>[1]Таблица!AU9</f>
        <v>6834160.1480299998</v>
      </c>
      <c r="G8" s="22">
        <f>[1]Таблица!FH9</f>
        <v>20543193.46841</v>
      </c>
      <c r="H8" s="22">
        <f>[1]Таблица!FU9</f>
        <v>9353379.1999999993</v>
      </c>
      <c r="I8" s="22">
        <f>[1]Таблица!GU9</f>
        <v>3522127.0180100002</v>
      </c>
      <c r="J8" s="22">
        <f>[1]Таблица!HU9</f>
        <v>2705073.1090000002</v>
      </c>
      <c r="K8" s="22">
        <f>[1]Таблица!JU9</f>
        <v>36865769.928050004</v>
      </c>
      <c r="L8" s="22">
        <f>[1]Таблица!YU9</f>
        <v>2450890.1775899995</v>
      </c>
      <c r="M8" s="22">
        <f>[1]Таблица!SU9</f>
        <v>2257493.37855</v>
      </c>
      <c r="N8" s="22">
        <f>[1]Таблица!JU9-[1]Таблица!YU9-[1]Таблица!SU9</f>
        <v>32157386.371910006</v>
      </c>
      <c r="O8" s="22">
        <f>[1]Таблица!JH9</f>
        <v>260838.72547</v>
      </c>
      <c r="P8" s="22">
        <f>[1]Таблица!TH9</f>
        <v>0</v>
      </c>
      <c r="Q8" s="22">
        <f>[1]Таблица!ZH9</f>
        <v>0</v>
      </c>
      <c r="R8" s="22">
        <f>[1]Таблица!UU9</f>
        <v>0</v>
      </c>
      <c r="S8" s="22">
        <f>[1]Таблица!XH9</f>
        <v>6945012.69178</v>
      </c>
      <c r="T8" s="23">
        <f>[1]Таблица!XU9</f>
        <v>2625757.8324500001</v>
      </c>
      <c r="U8" s="22">
        <f>[1]Таблица!VH9</f>
        <v>340000</v>
      </c>
      <c r="V8" s="24">
        <f>[1]Таблица!VU9</f>
        <v>-340000</v>
      </c>
    </row>
    <row r="9" spans="1:22" ht="13.7" customHeight="1" x14ac:dyDescent="0.25">
      <c r="A9" s="21" t="s">
        <v>27</v>
      </c>
      <c r="B9" s="22">
        <f>[1]Таблица!IU10</f>
        <v>38080050.299489997</v>
      </c>
      <c r="C9" s="22">
        <f>[1]Таблица!H10</f>
        <v>27245564.14604</v>
      </c>
      <c r="D9" s="22">
        <f>[1]Таблица!YH10</f>
        <v>26076275.909769997</v>
      </c>
      <c r="E9" s="22">
        <f>[1]Таблица!AH10</f>
        <v>7376526.4950100007</v>
      </c>
      <c r="F9" s="22">
        <f>[1]Таблица!AU10</f>
        <v>10735885.10433</v>
      </c>
      <c r="G9" s="22">
        <f>[1]Таблица!FH10</f>
        <v>10552884.756759999</v>
      </c>
      <c r="H9" s="22">
        <f>[1]Таблица!FU10</f>
        <v>4963843.9000000004</v>
      </c>
      <c r="I9" s="22">
        <f>[1]Таблица!GU10</f>
        <v>2285963.9905700004</v>
      </c>
      <c r="J9" s="22">
        <f>[1]Таблица!HU10</f>
        <v>2393132.6529299999</v>
      </c>
      <c r="K9" s="22">
        <f>[1]Таблица!JU10</f>
        <v>37763551.143100001</v>
      </c>
      <c r="L9" s="22">
        <f>[1]Таблица!YU10</f>
        <v>4199946.4209000003</v>
      </c>
      <c r="M9" s="22">
        <f>[1]Таблица!SU10</f>
        <v>1146566.6727799999</v>
      </c>
      <c r="N9" s="22">
        <f>[1]Таблица!JU10-[1]Таблица!YU10-[1]Таблица!SU10</f>
        <v>32417038.049419999</v>
      </c>
      <c r="O9" s="22">
        <f>[1]Таблица!JH10</f>
        <v>316499.15638999996</v>
      </c>
      <c r="P9" s="22">
        <f>[1]Таблица!TH10</f>
        <v>0</v>
      </c>
      <c r="Q9" s="22">
        <f>[1]Таблица!ZH10</f>
        <v>0</v>
      </c>
      <c r="R9" s="22">
        <f>[1]Таблица!UU10</f>
        <v>0</v>
      </c>
      <c r="S9" s="22">
        <f>[1]Таблица!XH10</f>
        <v>3891886.9746699999</v>
      </c>
      <c r="T9" s="23">
        <f>[1]Таблица!XU10</f>
        <v>3294422.02764</v>
      </c>
      <c r="U9" s="22">
        <f>[1]Таблица!VH10</f>
        <v>250000</v>
      </c>
      <c r="V9" s="24">
        <f>[1]Таблица!VU10</f>
        <v>0</v>
      </c>
    </row>
    <row r="10" spans="1:22" ht="13.7" customHeight="1" x14ac:dyDescent="0.25">
      <c r="A10" s="21" t="s">
        <v>28</v>
      </c>
      <c r="B10" s="22">
        <f>[1]Таблица!IU11</f>
        <v>70476760.918249995</v>
      </c>
      <c r="C10" s="22">
        <f>[1]Таблица!H11</f>
        <v>51357925.137709998</v>
      </c>
      <c r="D10" s="22">
        <f>[1]Таблица!YH11</f>
        <v>48777876.66629</v>
      </c>
      <c r="E10" s="22">
        <f>[1]Таблица!AH11</f>
        <v>14221653.392299999</v>
      </c>
      <c r="F10" s="22">
        <f>[1]Таблица!AU11</f>
        <v>17914562.005270001</v>
      </c>
      <c r="G10" s="22">
        <f>[1]Таблица!FH11</f>
        <v>18825007.19819</v>
      </c>
      <c r="H10" s="22">
        <f>[1]Таблица!FU11</f>
        <v>6947943.0999999996</v>
      </c>
      <c r="I10" s="22">
        <f>[1]Таблица!GU11</f>
        <v>5213822.3258299995</v>
      </c>
      <c r="J10" s="22">
        <f>[1]Таблица!HU11</f>
        <v>3241208.3080700003</v>
      </c>
      <c r="K10" s="22">
        <f>[1]Таблица!JU11</f>
        <v>62224396.399779998</v>
      </c>
      <c r="L10" s="22">
        <f>[1]Таблица!YU11</f>
        <v>11717556.919059999</v>
      </c>
      <c r="M10" s="22">
        <f>[1]Таблица!SU11</f>
        <v>4911106.7831699997</v>
      </c>
      <c r="N10" s="22">
        <f>[1]Таблица!JU11-[1]Таблица!YU11-[1]Таблица!SU11</f>
        <v>45595732.697549999</v>
      </c>
      <c r="O10" s="22">
        <f>[1]Таблица!JH11</f>
        <v>8252364.5184700005</v>
      </c>
      <c r="P10" s="22">
        <f>[1]Таблица!TH11</f>
        <v>0</v>
      </c>
      <c r="Q10" s="22">
        <f>[1]Таблица!ZH11</f>
        <v>0</v>
      </c>
      <c r="R10" s="22">
        <f>[1]Таблица!UU11</f>
        <v>0</v>
      </c>
      <c r="S10" s="22">
        <f>[1]Таблица!XH11</f>
        <v>17667231.245650001</v>
      </c>
      <c r="T10" s="23">
        <f>[1]Таблица!XU11</f>
        <v>4438466.2330299998</v>
      </c>
      <c r="U10" s="22">
        <f>[1]Таблица!VH11</f>
        <v>6363300</v>
      </c>
      <c r="V10" s="24">
        <f>[1]Таблица!VU11</f>
        <v>-805000</v>
      </c>
    </row>
    <row r="11" spans="1:22" ht="13.7" customHeight="1" x14ac:dyDescent="0.25">
      <c r="A11" s="21" t="s">
        <v>29</v>
      </c>
      <c r="B11" s="22">
        <f>[1]Таблица!IU12</f>
        <v>26617484.606210001</v>
      </c>
      <c r="C11" s="22">
        <f>[1]Таблица!H12</f>
        <v>13074881.57478</v>
      </c>
      <c r="D11" s="22">
        <f>[1]Таблица!YH12</f>
        <v>12544299.98216</v>
      </c>
      <c r="E11" s="22">
        <f>[1]Таблица!AH12</f>
        <v>2078215.30342</v>
      </c>
      <c r="F11" s="22">
        <f>[1]Таблица!AU12</f>
        <v>5212167.50758</v>
      </c>
      <c r="G11" s="22">
        <f>[1]Таблица!FH12</f>
        <v>13489015.50368</v>
      </c>
      <c r="H11" s="22">
        <f>[1]Таблица!FU12</f>
        <v>8779155.5</v>
      </c>
      <c r="I11" s="22">
        <f>[1]Таблица!GU12</f>
        <v>2112610.78676</v>
      </c>
      <c r="J11" s="22">
        <f>[1]Таблица!HU12</f>
        <v>1538818.81284</v>
      </c>
      <c r="K11" s="22">
        <f>[1]Таблица!JU12</f>
        <v>24663892.126759999</v>
      </c>
      <c r="L11" s="22">
        <f>[1]Таблица!YU12</f>
        <v>3150133.5459000003</v>
      </c>
      <c r="M11" s="22">
        <f>[1]Таблица!SU12</f>
        <v>721757.36525000003</v>
      </c>
      <c r="N11" s="22">
        <f>[1]Таблица!JU12-[1]Таблица!YU12-[1]Таблица!SU12</f>
        <v>20792001.215609998</v>
      </c>
      <c r="O11" s="22">
        <f>[1]Таблица!JH12</f>
        <v>1953592.47945</v>
      </c>
      <c r="P11" s="22">
        <f>[1]Таблица!TH12</f>
        <v>80731.031220000004</v>
      </c>
      <c r="Q11" s="22">
        <f>[1]Таблица!ZH12</f>
        <v>0</v>
      </c>
      <c r="R11" s="22">
        <f>[1]Таблица!UU12</f>
        <v>50270.503039999996</v>
      </c>
      <c r="S11" s="22">
        <f>[1]Таблица!XH12</f>
        <v>11314590.42362</v>
      </c>
      <c r="T11" s="23">
        <f>[1]Таблица!XU12</f>
        <v>2723955.4199300003</v>
      </c>
      <c r="U11" s="22">
        <f>[1]Таблица!VH12</f>
        <v>2999326</v>
      </c>
      <c r="V11" s="24">
        <f>[1]Таблица!VU12</f>
        <v>-799326</v>
      </c>
    </row>
    <row r="12" spans="1:22" ht="13.7" customHeight="1" x14ac:dyDescent="0.25">
      <c r="A12" s="21" t="s">
        <v>30</v>
      </c>
      <c r="B12" s="22">
        <f>[1]Таблица!IU13</f>
        <v>35876375.31837</v>
      </c>
      <c r="C12" s="22">
        <f>[1]Таблица!H13</f>
        <v>30551510.559900001</v>
      </c>
      <c r="D12" s="22">
        <f>[1]Таблица!YH13</f>
        <v>29388405.980300006</v>
      </c>
      <c r="E12" s="22">
        <f>[1]Таблица!AH13</f>
        <v>9326093.4147099983</v>
      </c>
      <c r="F12" s="22">
        <f>[1]Таблица!AU13</f>
        <v>10442781.06074</v>
      </c>
      <c r="G12" s="22">
        <f>[1]Таблица!FH13</f>
        <v>6915660.1418100009</v>
      </c>
      <c r="H12" s="22">
        <f>[1]Таблица!FU13</f>
        <v>724423.5</v>
      </c>
      <c r="I12" s="22">
        <f>[1]Таблица!GU13</f>
        <v>1484683.5705799998</v>
      </c>
      <c r="J12" s="22">
        <f>[1]Таблица!HU13</f>
        <v>1556059.83381</v>
      </c>
      <c r="K12" s="22">
        <f>[1]Таблица!JU13</f>
        <v>35169791.841320001</v>
      </c>
      <c r="L12" s="22">
        <f>[1]Таблица!YU13</f>
        <v>6990422.5714000007</v>
      </c>
      <c r="M12" s="22">
        <f>[1]Таблица!SU13</f>
        <v>2093384.3570999999</v>
      </c>
      <c r="N12" s="22">
        <f>[1]Таблица!JU13-[1]Таблица!YU13-[1]Таблица!SU13</f>
        <v>26085984.91282</v>
      </c>
      <c r="O12" s="22">
        <f>[1]Таблица!JH13</f>
        <v>706583.47704999999</v>
      </c>
      <c r="P12" s="22">
        <f>[1]Таблица!TH13</f>
        <v>0</v>
      </c>
      <c r="Q12" s="22">
        <f>[1]Таблица!ZH13</f>
        <v>0</v>
      </c>
      <c r="R12" s="22">
        <f>[1]Таблица!UU13</f>
        <v>0</v>
      </c>
      <c r="S12" s="22">
        <f>[1]Таблица!XH13</f>
        <v>28198582.278749999</v>
      </c>
      <c r="T12" s="23">
        <f>[1]Таблица!XU13</f>
        <v>2826810</v>
      </c>
      <c r="U12" s="22">
        <f>[1]Таблица!VH13</f>
        <v>0</v>
      </c>
      <c r="V12" s="24">
        <f>[1]Таблица!VU13</f>
        <v>0</v>
      </c>
    </row>
    <row r="13" spans="1:22" ht="13.7" customHeight="1" x14ac:dyDescent="0.25">
      <c r="A13" s="21" t="s">
        <v>31</v>
      </c>
      <c r="B13" s="22">
        <f>[1]Таблица!IU14</f>
        <v>20128617.065990001</v>
      </c>
      <c r="C13" s="22">
        <f>[1]Таблица!H14</f>
        <v>11895307.97058</v>
      </c>
      <c r="D13" s="22">
        <f>[1]Таблица!YH14</f>
        <v>10994963.819990002</v>
      </c>
      <c r="E13" s="22">
        <f>[1]Таблица!AH14</f>
        <v>2560844.2947900002</v>
      </c>
      <c r="F13" s="22">
        <f>[1]Таблица!AU14</f>
        <v>4326488.1473999992</v>
      </c>
      <c r="G13" s="22">
        <f>[1]Таблица!FH14</f>
        <v>8054243.7493100008</v>
      </c>
      <c r="H13" s="22">
        <f>[1]Таблица!FU14</f>
        <v>4572626.2</v>
      </c>
      <c r="I13" s="22">
        <f>[1]Таблица!GU14</f>
        <v>1707100.65325</v>
      </c>
      <c r="J13" s="22">
        <f>[1]Таблица!HU14</f>
        <v>1162993.67771</v>
      </c>
      <c r="K13" s="22">
        <f>[1]Таблица!JU14</f>
        <v>19421906.675840002</v>
      </c>
      <c r="L13" s="22">
        <f>[1]Таблица!YU14</f>
        <v>3460534.0836999998</v>
      </c>
      <c r="M13" s="22">
        <f>[1]Таблица!SU14</f>
        <v>1030119.4188400001</v>
      </c>
      <c r="N13" s="22">
        <f>[1]Таблица!JU14-[1]Таблица!YU14-[1]Таблица!SU14</f>
        <v>14931253.173300002</v>
      </c>
      <c r="O13" s="22">
        <f>[1]Таблица!JH14</f>
        <v>706710.39014999999</v>
      </c>
      <c r="P13" s="22">
        <f>[1]Таблица!TH14</f>
        <v>867243.88572000002</v>
      </c>
      <c r="Q13" s="22">
        <f>[1]Таблица!ZH14</f>
        <v>125673.35451999999</v>
      </c>
      <c r="R13" s="22">
        <f>[1]Таблица!UU14</f>
        <v>98226.174790000005</v>
      </c>
      <c r="S13" s="22">
        <f>[1]Таблица!XH14</f>
        <v>18138665.928769998</v>
      </c>
      <c r="T13" s="23">
        <f>[1]Таблица!XU14</f>
        <v>5854032.9149599997</v>
      </c>
      <c r="U13" s="22">
        <f>[1]Таблица!VH14</f>
        <v>883000</v>
      </c>
      <c r="V13" s="24">
        <f>[1]Таблица!VU14</f>
        <v>-600000</v>
      </c>
    </row>
    <row r="14" spans="1:22" ht="13.7" customHeight="1" x14ac:dyDescent="0.25">
      <c r="A14" s="21" t="s">
        <v>32</v>
      </c>
      <c r="B14" s="22">
        <f>[1]Таблица!IU15</f>
        <v>34003611.2707</v>
      </c>
      <c r="C14" s="22">
        <f>[1]Таблица!H15</f>
        <v>25724262.02296</v>
      </c>
      <c r="D14" s="22">
        <f>[1]Таблица!YH15</f>
        <v>24239900.982679997</v>
      </c>
      <c r="E14" s="22">
        <f>[1]Таблица!AH15</f>
        <v>9154512.5989500005</v>
      </c>
      <c r="F14" s="22">
        <f>[1]Таблица!AU15</f>
        <v>8161238.7818700001</v>
      </c>
      <c r="G14" s="22">
        <f>[1]Таблица!FH15</f>
        <v>8154813.4663800001</v>
      </c>
      <c r="H14" s="22">
        <f>[1]Таблица!FU15</f>
        <v>3124110.4</v>
      </c>
      <c r="I14" s="22">
        <f>[1]Таблица!GU15</f>
        <v>1416970.2753900001</v>
      </c>
      <c r="J14" s="22">
        <f>[1]Таблица!HU15</f>
        <v>1879484.18454</v>
      </c>
      <c r="K14" s="22">
        <f>[1]Таблица!JU15</f>
        <v>33498582.924860001</v>
      </c>
      <c r="L14" s="22">
        <f>[1]Таблица!YU15</f>
        <v>7157796.3915299997</v>
      </c>
      <c r="M14" s="22">
        <f>[1]Таблица!SU15</f>
        <v>1141415.5395</v>
      </c>
      <c r="N14" s="22">
        <f>[1]Таблица!JU15-[1]Таблица!YU15-[1]Таблица!SU15</f>
        <v>25199370.993830003</v>
      </c>
      <c r="O14" s="22">
        <f>[1]Таблица!JH15</f>
        <v>505028.34583999997</v>
      </c>
      <c r="P14" s="22">
        <f>[1]Таблица!TH15</f>
        <v>0</v>
      </c>
      <c r="Q14" s="22">
        <f>[1]Таблица!ZH15</f>
        <v>0</v>
      </c>
      <c r="R14" s="22">
        <f>[1]Таблица!UU15</f>
        <v>0</v>
      </c>
      <c r="S14" s="22">
        <f>[1]Таблица!XH15</f>
        <v>9226652.6942400001</v>
      </c>
      <c r="T14" s="23">
        <f>[1]Таблица!XU15</f>
        <v>2989951.3873600001</v>
      </c>
      <c r="U14" s="22">
        <f>[1]Таблица!VH15</f>
        <v>9664244</v>
      </c>
      <c r="V14" s="24">
        <f>[1]Таблица!VU15</f>
        <v>-6464244</v>
      </c>
    </row>
    <row r="15" spans="1:22" ht="13.7" customHeight="1" x14ac:dyDescent="0.25">
      <c r="A15" s="21" t="s">
        <v>33</v>
      </c>
      <c r="B15" s="22">
        <f>[1]Таблица!IU16</f>
        <v>35933859.406910002</v>
      </c>
      <c r="C15" s="22">
        <f>[1]Таблица!H16</f>
        <v>26715212.927960001</v>
      </c>
      <c r="D15" s="22">
        <f>[1]Таблица!YH16</f>
        <v>25786747.079269998</v>
      </c>
      <c r="E15" s="22">
        <f>[1]Таблица!AH16</f>
        <v>7689258.2437100001</v>
      </c>
      <c r="F15" s="22">
        <f>[1]Таблица!AU16</f>
        <v>10089083.649110001</v>
      </c>
      <c r="G15" s="22">
        <f>[1]Таблица!FH16</f>
        <v>8928352.6406599991</v>
      </c>
      <c r="H15" s="22">
        <f>[1]Таблица!FU16</f>
        <v>3258558.6</v>
      </c>
      <c r="I15" s="22">
        <f>[1]Таблица!GU16</f>
        <v>2489252.0598800001</v>
      </c>
      <c r="J15" s="22">
        <f>[1]Таблица!HU16</f>
        <v>1741856.0064999999</v>
      </c>
      <c r="K15" s="22">
        <f>[1]Таблица!JU16</f>
        <v>36153931.32976</v>
      </c>
      <c r="L15" s="22">
        <f>[1]Таблица!YU16</f>
        <v>2272366.81085</v>
      </c>
      <c r="M15" s="22">
        <f>[1]Таблица!SU16</f>
        <v>2333002.0324899997</v>
      </c>
      <c r="N15" s="22">
        <f>[1]Таблица!JU16-[1]Таблица!YU16-[1]Таблица!SU16</f>
        <v>31548562.486419998</v>
      </c>
      <c r="O15" s="22">
        <f>[1]Таблица!JH16</f>
        <v>-220071.92285</v>
      </c>
      <c r="P15" s="22">
        <f>[1]Таблица!TH16</f>
        <v>0</v>
      </c>
      <c r="Q15" s="22">
        <f>[1]Таблица!ZH16</f>
        <v>0</v>
      </c>
      <c r="R15" s="22">
        <f>[1]Таблица!UU16</f>
        <v>0</v>
      </c>
      <c r="S15" s="22">
        <f>[1]Таблица!XH16</f>
        <v>14322416.798730001</v>
      </c>
      <c r="T15" s="23">
        <f>[1]Таблица!XU16</f>
        <v>3241109.2897299998</v>
      </c>
      <c r="U15" s="22">
        <f>[1]Таблица!VH16</f>
        <v>5200000</v>
      </c>
      <c r="V15" s="24">
        <f>[1]Таблица!VU16</f>
        <v>-2000000</v>
      </c>
    </row>
    <row r="16" spans="1:22" ht="13.7" customHeight="1" x14ac:dyDescent="0.25">
      <c r="A16" s="21" t="s">
        <v>34</v>
      </c>
      <c r="B16" s="22">
        <f>[1]Таблица!IU17</f>
        <v>328805430.07655001</v>
      </c>
      <c r="C16" s="22">
        <f>[1]Таблица!H17</f>
        <v>290842841.94862998</v>
      </c>
      <c r="D16" s="22">
        <f>[1]Таблица!YH17</f>
        <v>271153325.36843002</v>
      </c>
      <c r="E16" s="22">
        <f>[1]Таблица!AH17</f>
        <v>77522842.99327001</v>
      </c>
      <c r="F16" s="22">
        <f>[1]Таблица!AU17</f>
        <v>112690194.94823</v>
      </c>
      <c r="G16" s="22">
        <f>[1]Таблица!FH17</f>
        <v>33274432.869459998</v>
      </c>
      <c r="H16" s="22">
        <f>[1]Таблица!FU17</f>
        <v>11051079.699999999</v>
      </c>
      <c r="I16" s="22">
        <f>[1]Таблица!GU17</f>
        <v>4629918.13057</v>
      </c>
      <c r="J16" s="22">
        <f>[1]Таблица!HU17</f>
        <v>7827247.4007000001</v>
      </c>
      <c r="K16" s="22">
        <f>[1]Таблица!JU17</f>
        <v>384332892.18632001</v>
      </c>
      <c r="L16" s="22">
        <f>[1]Таблица!YU17</f>
        <v>31581855.065850001</v>
      </c>
      <c r="M16" s="22">
        <f>[1]Таблица!SU17</f>
        <v>18824637.820400003</v>
      </c>
      <c r="N16" s="22">
        <f>[1]Таблица!JU17-[1]Таблица!YU17-[1]Таблица!SU17</f>
        <v>333926399.30006999</v>
      </c>
      <c r="O16" s="22">
        <f>[1]Таблица!JH17</f>
        <v>-55527462.10977</v>
      </c>
      <c r="P16" s="22">
        <f>[1]Таблица!TH17</f>
        <v>107663.65216</v>
      </c>
      <c r="Q16" s="22">
        <f>[1]Таблица!ZH17</f>
        <v>0</v>
      </c>
      <c r="R16" s="22">
        <f>[1]Таблица!UU17</f>
        <v>183.88898999999998</v>
      </c>
      <c r="S16" s="22">
        <f>[1]Таблица!XH17</f>
        <v>167977826.21653</v>
      </c>
      <c r="T16" s="23">
        <f>[1]Таблица!XU17</f>
        <v>20697055.824369997</v>
      </c>
      <c r="U16" s="22">
        <f>[1]Таблица!VH17</f>
        <v>0</v>
      </c>
      <c r="V16" s="24">
        <f>[1]Таблица!VU17</f>
        <v>0</v>
      </c>
    </row>
    <row r="17" spans="1:22" ht="13.7" customHeight="1" x14ac:dyDescent="0.25">
      <c r="A17" s="21" t="s">
        <v>35</v>
      </c>
      <c r="B17" s="22">
        <f>[1]Таблица!IU18</f>
        <v>20150025.36234</v>
      </c>
      <c r="C17" s="22">
        <f>[1]Таблица!H18</f>
        <v>11576081.14714</v>
      </c>
      <c r="D17" s="22">
        <f>[1]Таблица!YH18</f>
        <v>10768216.72498</v>
      </c>
      <c r="E17" s="22">
        <f>[1]Таблица!AH18</f>
        <v>2221971.6765799997</v>
      </c>
      <c r="F17" s="22">
        <f>[1]Таблица!AU18</f>
        <v>4506138.8898700001</v>
      </c>
      <c r="G17" s="22">
        <f>[1]Таблица!FH18</f>
        <v>8430038.9565699995</v>
      </c>
      <c r="H17" s="22">
        <f>[1]Таблица!FU18</f>
        <v>4594355.9000000004</v>
      </c>
      <c r="I17" s="22">
        <f>[1]Таблица!GU18</f>
        <v>1488286.1217199999</v>
      </c>
      <c r="J17" s="22">
        <f>[1]Таблица!HU18</f>
        <v>1353257.9470200001</v>
      </c>
      <c r="K17" s="22">
        <f>[1]Таблица!JU18</f>
        <v>21732863.185660001</v>
      </c>
      <c r="L17" s="22">
        <f>[1]Таблица!YU18</f>
        <v>1931337.0464699999</v>
      </c>
      <c r="M17" s="22">
        <f>[1]Таблица!SU18</f>
        <v>576812.61951999995</v>
      </c>
      <c r="N17" s="22">
        <f>[1]Таблица!JU18-[1]Таблица!YU18-[1]Таблица!SU18</f>
        <v>19224713.519669998</v>
      </c>
      <c r="O17" s="22">
        <f>[1]Таблица!JH18</f>
        <v>-1582837.82332</v>
      </c>
      <c r="P17" s="22">
        <f>[1]Таблица!TH18</f>
        <v>699456.31972000003</v>
      </c>
      <c r="Q17" s="22">
        <f>[1]Таблица!ZH18</f>
        <v>121695.33732999999</v>
      </c>
      <c r="R17" s="22">
        <f>[1]Таблица!UU18</f>
        <v>69020.588430000003</v>
      </c>
      <c r="S17" s="22">
        <f>[1]Таблица!XH18</f>
        <v>19774680.37153</v>
      </c>
      <c r="T17" s="23">
        <f>[1]Таблица!XU18</f>
        <v>2758691.06158</v>
      </c>
      <c r="U17" s="22">
        <f>[1]Таблица!VH18</f>
        <v>5811000</v>
      </c>
      <c r="V17" s="24">
        <f>[1]Таблица!VU18</f>
        <v>-3614000</v>
      </c>
    </row>
    <row r="18" spans="1:22" ht="13.7" customHeight="1" x14ac:dyDescent="0.25">
      <c r="A18" s="21" t="s">
        <v>36</v>
      </c>
      <c r="B18" s="22">
        <f>[1]Таблица!IU19</f>
        <v>32355361.59443</v>
      </c>
      <c r="C18" s="22">
        <f>[1]Таблица!H19</f>
        <v>23421248.38986</v>
      </c>
      <c r="D18" s="22">
        <f>[1]Таблица!YH19</f>
        <v>22445625.005880002</v>
      </c>
      <c r="E18" s="22">
        <f>[1]Таблица!AH19</f>
        <v>5596284.4754699999</v>
      </c>
      <c r="F18" s="22">
        <f>[1]Таблица!AU19</f>
        <v>8825301.6407099999</v>
      </c>
      <c r="G18" s="22">
        <f>[1]Таблица!FH19</f>
        <v>8751844.9262900017</v>
      </c>
      <c r="H18" s="22">
        <f>[1]Таблица!FU19</f>
        <v>3626394.2</v>
      </c>
      <c r="I18" s="22">
        <f>[1]Таблица!GU19</f>
        <v>2040448.4096199998</v>
      </c>
      <c r="J18" s="22">
        <f>[1]Таблица!HU19</f>
        <v>1906093.85476</v>
      </c>
      <c r="K18" s="22">
        <f>[1]Таблица!JU19</f>
        <v>33371936.734979998</v>
      </c>
      <c r="L18" s="22">
        <f>[1]Таблица!YU19</f>
        <v>3430382.6911000004</v>
      </c>
      <c r="M18" s="22">
        <f>[1]Таблица!SU19</f>
        <v>1350712.9750399999</v>
      </c>
      <c r="N18" s="22">
        <f>[1]Таблица!JU19-[1]Таблица!YU19-[1]Таблица!SU19</f>
        <v>28590841.068839997</v>
      </c>
      <c r="O18" s="22">
        <f>[1]Таблица!JH19</f>
        <v>-1016575.1405499999</v>
      </c>
      <c r="P18" s="22">
        <f>[1]Таблица!TH19</f>
        <v>0</v>
      </c>
      <c r="Q18" s="22">
        <f>[1]Таблица!ZH19</f>
        <v>0</v>
      </c>
      <c r="R18" s="22">
        <f>[1]Таблица!UU19</f>
        <v>0</v>
      </c>
      <c r="S18" s="22">
        <f>[1]Таблица!XH19</f>
        <v>20295668.657530002</v>
      </c>
      <c r="T18" s="23">
        <f>[1]Таблица!XU19</f>
        <v>2479138.53517</v>
      </c>
      <c r="U18" s="22">
        <f>[1]Таблица!VH19</f>
        <v>820000</v>
      </c>
      <c r="V18" s="24">
        <f>[1]Таблица!VU19</f>
        <v>-400000</v>
      </c>
    </row>
    <row r="19" spans="1:22" ht="13.7" customHeight="1" x14ac:dyDescent="0.25">
      <c r="A19" s="21" t="s">
        <v>37</v>
      </c>
      <c r="B19" s="22">
        <f>[1]Таблица!IU20</f>
        <v>27569145.740189999</v>
      </c>
      <c r="C19" s="22">
        <f>[1]Таблица!H20</f>
        <v>20519390.243009999</v>
      </c>
      <c r="D19" s="22">
        <f>[1]Таблица!YH20</f>
        <v>19807664.740370002</v>
      </c>
      <c r="E19" s="22">
        <f>[1]Таблица!AH20</f>
        <v>5538539.4518400002</v>
      </c>
      <c r="F19" s="22">
        <f>[1]Таблица!AU20</f>
        <v>7269532.4011499994</v>
      </c>
      <c r="G19" s="22">
        <f>[1]Таблица!FH20</f>
        <v>6984005.0695900004</v>
      </c>
      <c r="H19" s="22">
        <f>[1]Таблица!FU20</f>
        <v>2956315.7</v>
      </c>
      <c r="I19" s="22">
        <f>[1]Таблица!GU20</f>
        <v>1765813.86894</v>
      </c>
      <c r="J19" s="22">
        <f>[1]Таблица!HU20</f>
        <v>1392621.0993900001</v>
      </c>
      <c r="K19" s="22">
        <f>[1]Таблица!JU20</f>
        <v>28208237.227529999</v>
      </c>
      <c r="L19" s="22">
        <f>[1]Таблица!YU20</f>
        <v>2122056.6737699998</v>
      </c>
      <c r="M19" s="22">
        <f>[1]Таблица!SU20</f>
        <v>479889.64831999998</v>
      </c>
      <c r="N19" s="22">
        <f>[1]Таблица!JU20-[1]Таблица!YU20-[1]Таблица!SU20</f>
        <v>25606290.905439999</v>
      </c>
      <c r="O19" s="22">
        <f>[1]Таблица!JH20</f>
        <v>-639091.48733999999</v>
      </c>
      <c r="P19" s="22">
        <f>[1]Таблица!TH20</f>
        <v>516931.11580000003</v>
      </c>
      <c r="Q19" s="22">
        <f>[1]Таблица!ZH20</f>
        <v>0</v>
      </c>
      <c r="R19" s="22">
        <f>[1]Таблица!UU20</f>
        <v>0</v>
      </c>
      <c r="S19" s="22">
        <f>[1]Таблица!XH20</f>
        <v>28417451.194729999</v>
      </c>
      <c r="T19" s="23">
        <f>[1]Таблица!XU20</f>
        <v>3661642.3674600003</v>
      </c>
      <c r="U19" s="22">
        <f>[1]Таблица!VH20</f>
        <v>3701279</v>
      </c>
      <c r="V19" s="24">
        <f>[1]Таблица!VU20</f>
        <v>-263279</v>
      </c>
    </row>
    <row r="20" spans="1:22" ht="13.7" customHeight="1" x14ac:dyDescent="0.25">
      <c r="A20" s="21" t="s">
        <v>38</v>
      </c>
      <c r="B20" s="22">
        <f>[1]Таблица!IU21</f>
        <v>26303435.022299998</v>
      </c>
      <c r="C20" s="22">
        <f>[1]Таблица!H21</f>
        <v>13874673.2598</v>
      </c>
      <c r="D20" s="22">
        <f>[1]Таблица!YH21</f>
        <v>12986261.411949998</v>
      </c>
      <c r="E20" s="22">
        <f>[1]Таблица!AH21</f>
        <v>2335279.82253</v>
      </c>
      <c r="F20" s="22">
        <f>[1]Таблица!AU21</f>
        <v>5512386.3676499994</v>
      </c>
      <c r="G20" s="22">
        <f>[1]Таблица!FH21</f>
        <v>12409273.931739999</v>
      </c>
      <c r="H20" s="22">
        <f>[1]Таблица!FU21</f>
        <v>7243151</v>
      </c>
      <c r="I20" s="22">
        <f>[1]Таблица!GU21</f>
        <v>2523536.3425400001</v>
      </c>
      <c r="J20" s="22">
        <f>[1]Таблица!HU21</f>
        <v>1533401.9705899998</v>
      </c>
      <c r="K20" s="22">
        <f>[1]Таблица!JU21</f>
        <v>26877462.3684</v>
      </c>
      <c r="L20" s="22">
        <f>[1]Таблица!YU21</f>
        <v>2361615.8215700001</v>
      </c>
      <c r="M20" s="22">
        <f>[1]Таблица!SU21</f>
        <v>1292172.5874999999</v>
      </c>
      <c r="N20" s="22">
        <f>[1]Таблица!JU21-[1]Таблица!YU21-[1]Таблица!SU21</f>
        <v>23223673.95933</v>
      </c>
      <c r="O20" s="22">
        <f>[1]Таблица!JH21</f>
        <v>-574027.34609999997</v>
      </c>
      <c r="P20" s="22">
        <f>[1]Таблица!TH21</f>
        <v>16045.86722</v>
      </c>
      <c r="Q20" s="22">
        <f>[1]Таблица!ZH21</f>
        <v>0</v>
      </c>
      <c r="R20" s="22">
        <f>[1]Таблица!UU21</f>
        <v>0</v>
      </c>
      <c r="S20" s="22">
        <f>[1]Таблица!XH21</f>
        <v>19024425.668200001</v>
      </c>
      <c r="T20" s="23">
        <f>[1]Таблица!XU21</f>
        <v>3197905.3</v>
      </c>
      <c r="U20" s="22">
        <f>[1]Таблица!VH21</f>
        <v>3160250</v>
      </c>
      <c r="V20" s="24">
        <f>[1]Таблица!VU21</f>
        <v>-47250</v>
      </c>
    </row>
    <row r="21" spans="1:22" ht="13.7" customHeight="1" x14ac:dyDescent="0.25">
      <c r="A21" s="21" t="s">
        <v>39</v>
      </c>
      <c r="B21" s="22">
        <f>[1]Таблица!IU22</f>
        <v>40021040.577289999</v>
      </c>
      <c r="C21" s="22">
        <f>[1]Таблица!H22</f>
        <v>30283775.112530001</v>
      </c>
      <c r="D21" s="22">
        <f>[1]Таблица!YH22</f>
        <v>28596011.551139999</v>
      </c>
      <c r="E21" s="22">
        <f>[1]Таблица!AH22</f>
        <v>8119283.0734700002</v>
      </c>
      <c r="F21" s="22">
        <f>[1]Таблица!AU22</f>
        <v>9820413.9585100003</v>
      </c>
      <c r="G21" s="22">
        <f>[1]Таблица!FH22</f>
        <v>9515899.9605</v>
      </c>
      <c r="H21" s="22">
        <f>[1]Таблица!FU22</f>
        <v>4089214.2</v>
      </c>
      <c r="I21" s="22">
        <f>[1]Таблица!GU22</f>
        <v>2714636.82742</v>
      </c>
      <c r="J21" s="22">
        <f>[1]Таблица!HU22</f>
        <v>2010443.8955099999</v>
      </c>
      <c r="K21" s="22">
        <f>[1]Таблица!JU22</f>
        <v>37920393.517999999</v>
      </c>
      <c r="L21" s="22">
        <f>[1]Таблица!YU22</f>
        <v>3811186.1959399995</v>
      </c>
      <c r="M21" s="22">
        <f>[1]Таблица!SU22</f>
        <v>2452839.85335</v>
      </c>
      <c r="N21" s="22">
        <f>[1]Таблица!JU22-[1]Таблица!YU22-[1]Таблица!SU22</f>
        <v>31656367.468709998</v>
      </c>
      <c r="O21" s="22">
        <f>[1]Таблица!JH22</f>
        <v>2100647.0592899998</v>
      </c>
      <c r="P21" s="22">
        <f>[1]Таблица!TH22</f>
        <v>245061.51452</v>
      </c>
      <c r="Q21" s="22">
        <f>[1]Таблица!ZH22</f>
        <v>6471.4456600000003</v>
      </c>
      <c r="R21" s="22">
        <f>[1]Таблица!UU22</f>
        <v>38305.539709999997</v>
      </c>
      <c r="S21" s="22">
        <f>[1]Таблица!XH22</f>
        <v>13500263.3794</v>
      </c>
      <c r="T21" s="23">
        <f>[1]Таблица!XU22</f>
        <v>2981714.2</v>
      </c>
      <c r="U21" s="22">
        <f>[1]Таблица!VH22</f>
        <v>0</v>
      </c>
      <c r="V21" s="24">
        <f>[1]Таблица!VU22</f>
        <v>0</v>
      </c>
    </row>
    <row r="22" spans="1:22" ht="13.7" customHeight="1" x14ac:dyDescent="0.25">
      <c r="A22" s="21" t="s">
        <v>40</v>
      </c>
      <c r="B22" s="22">
        <f>[1]Таблица!IU23</f>
        <v>43787390.289180003</v>
      </c>
      <c r="C22" s="22">
        <f>[1]Таблица!H23</f>
        <v>34804889.172809996</v>
      </c>
      <c r="D22" s="22">
        <f>[1]Таблица!YH23</f>
        <v>33341032.35004</v>
      </c>
      <c r="E22" s="22">
        <f>[1]Таблица!AH23</f>
        <v>8543557.3803199995</v>
      </c>
      <c r="F22" s="22">
        <f>[1]Таблица!AU23</f>
        <v>12574951.599129999</v>
      </c>
      <c r="G22" s="22">
        <f>[1]Таблица!FH23</f>
        <v>8710778.8863299992</v>
      </c>
      <c r="H22" s="22">
        <f>[1]Таблица!FU23</f>
        <v>3000655.4</v>
      </c>
      <c r="I22" s="22">
        <f>[1]Таблица!GU23</f>
        <v>1578726.5545599998</v>
      </c>
      <c r="J22" s="22">
        <f>[1]Таблица!HU23</f>
        <v>3046189.6213799999</v>
      </c>
      <c r="K22" s="22">
        <f>[1]Таблица!JU23</f>
        <v>46878524.182050005</v>
      </c>
      <c r="L22" s="22">
        <f>[1]Таблица!YU23</f>
        <v>6741240.2767500002</v>
      </c>
      <c r="M22" s="22">
        <f>[1]Таблица!SU23</f>
        <v>1674375.6930199999</v>
      </c>
      <c r="N22" s="22">
        <f>[1]Таблица!JU23-[1]Таблица!YU23-[1]Таблица!SU23</f>
        <v>38462908.212280005</v>
      </c>
      <c r="O22" s="22">
        <f>[1]Таблица!JH23</f>
        <v>-3091133.8928700001</v>
      </c>
      <c r="P22" s="22">
        <f>[1]Таблица!TH23</f>
        <v>218612.77528999999</v>
      </c>
      <c r="Q22" s="22">
        <f>[1]Таблица!ZH23</f>
        <v>0</v>
      </c>
      <c r="R22" s="22">
        <f>[1]Таблица!UU23</f>
        <v>71786.290349999996</v>
      </c>
      <c r="S22" s="22">
        <f>[1]Таблица!XH23</f>
        <v>18153756.399999999</v>
      </c>
      <c r="T22" s="23">
        <f>[1]Таблица!XU23</f>
        <v>7020910.0480000004</v>
      </c>
      <c r="U22" s="22">
        <f>[1]Таблица!VH23</f>
        <v>5485500</v>
      </c>
      <c r="V22" s="24">
        <f>[1]Таблица!VU23</f>
        <v>-775000</v>
      </c>
    </row>
    <row r="23" spans="1:22" ht="13.7" customHeight="1" x14ac:dyDescent="0.25">
      <c r="A23" s="21" t="s">
        <v>41</v>
      </c>
      <c r="B23" s="22">
        <f>[1]Таблица!IU24</f>
        <v>40008383.074379995</v>
      </c>
      <c r="C23" s="22">
        <f>[1]Таблица!H24</f>
        <v>31614072.99261</v>
      </c>
      <c r="D23" s="22">
        <f>[1]Таблица!YH24</f>
        <v>30459064.787060004</v>
      </c>
      <c r="E23" s="22">
        <f>[1]Таблица!AH24</f>
        <v>8628610.6450499985</v>
      </c>
      <c r="F23" s="22">
        <f>[1]Таблица!AU24</f>
        <v>10987690.462950001</v>
      </c>
      <c r="G23" s="22">
        <f>[1]Таблица!FH24</f>
        <v>8317913.4308900004</v>
      </c>
      <c r="H23" s="22">
        <f>[1]Таблица!FU24</f>
        <v>3179062.1</v>
      </c>
      <c r="I23" s="22">
        <f>[1]Таблица!GU24</f>
        <v>2211769.5661999998</v>
      </c>
      <c r="J23" s="22">
        <f>[1]Таблица!HU24</f>
        <v>1984985.8868499999</v>
      </c>
      <c r="K23" s="22">
        <f>[1]Таблица!JU24</f>
        <v>44918967.203319997</v>
      </c>
      <c r="L23" s="22">
        <f>[1]Таблица!YU24</f>
        <v>3389967.9214000003</v>
      </c>
      <c r="M23" s="22">
        <f>[1]Таблица!SU24</f>
        <v>1620552.09027</v>
      </c>
      <c r="N23" s="22">
        <f>[1]Таблица!JU24-[1]Таблица!YU24-[1]Таблица!SU24</f>
        <v>39908447.191649996</v>
      </c>
      <c r="O23" s="22">
        <f>[1]Таблица!JH24</f>
        <v>-4910584.1289399993</v>
      </c>
      <c r="P23" s="22">
        <f>[1]Таблица!TH24</f>
        <v>1267226.77517</v>
      </c>
      <c r="Q23" s="22">
        <f>[1]Таблица!ZH24</f>
        <v>35876.301950000001</v>
      </c>
      <c r="R23" s="22">
        <f>[1]Таблица!UU24</f>
        <v>11454.83085</v>
      </c>
      <c r="S23" s="22">
        <f>[1]Таблица!XH24</f>
        <v>41800575.938960001</v>
      </c>
      <c r="T23" s="23">
        <f>[1]Таблица!XU24</f>
        <v>9314575.2889999989</v>
      </c>
      <c r="U23" s="22">
        <f>[1]Таблица!VH24</f>
        <v>10815000</v>
      </c>
      <c r="V23" s="24">
        <f>[1]Таблица!VU24</f>
        <v>-6815000</v>
      </c>
    </row>
    <row r="24" spans="1:22" ht="13.7" customHeight="1" x14ac:dyDescent="0.25">
      <c r="A24" s="21" t="s">
        <v>42</v>
      </c>
      <c r="B24" s="22">
        <f>[1]Таблица!IU25</f>
        <v>1186720767.8173201</v>
      </c>
      <c r="C24" s="22">
        <f>[1]Таблица!H25</f>
        <v>1148812348.3583601</v>
      </c>
      <c r="D24" s="22">
        <f>[1]Таблица!YH25</f>
        <v>1050211269.2487302</v>
      </c>
      <c r="E24" s="22">
        <f>[1]Таблица!AH25</f>
        <v>422209532.73390001</v>
      </c>
      <c r="F24" s="22">
        <f>[1]Таблица!AU25</f>
        <v>469311959.03850001</v>
      </c>
      <c r="G24" s="22">
        <f>[1]Таблица!FH25</f>
        <v>27216443.796830002</v>
      </c>
      <c r="H24" s="22">
        <f>[1]Таблица!FU25</f>
        <v>494664.7</v>
      </c>
      <c r="I24" s="22">
        <f>[1]Таблица!GU25</f>
        <v>178542.25444999998</v>
      </c>
      <c r="J24" s="22">
        <f>[1]Таблица!HU25</f>
        <v>19066952.8772</v>
      </c>
      <c r="K24" s="22">
        <f>[1]Таблица!JU25</f>
        <v>1346750230.8603401</v>
      </c>
      <c r="L24" s="22">
        <f>[1]Таблица!YU25</f>
        <v>41910309.956309997</v>
      </c>
      <c r="M24" s="22">
        <f>[1]Таблица!SU25</f>
        <v>163868265.94785997</v>
      </c>
      <c r="N24" s="22">
        <f>[1]Таблица!JU25-[1]Таблица!YU25-[1]Таблица!SU25</f>
        <v>1140971654.9561701</v>
      </c>
      <c r="O24" s="22">
        <f>[1]Таблица!JH25</f>
        <v>-160029463.04301998</v>
      </c>
      <c r="P24" s="22">
        <f>[1]Таблица!TH25</f>
        <v>9538.2002499999999</v>
      </c>
      <c r="Q24" s="22">
        <f>[1]Таблица!ZH25</f>
        <v>0</v>
      </c>
      <c r="R24" s="22">
        <f>[1]Таблица!UU25</f>
        <v>12.44548</v>
      </c>
      <c r="S24" s="22">
        <f>[1]Таблица!XH25</f>
        <v>30000000</v>
      </c>
      <c r="T24" s="23">
        <f>[1]Таблица!XU25</f>
        <v>0</v>
      </c>
      <c r="U24" s="22">
        <f>[1]Таблица!VH25</f>
        <v>0</v>
      </c>
      <c r="V24" s="24">
        <f>[1]Таблица!VU25</f>
        <v>0</v>
      </c>
    </row>
    <row r="25" spans="1:22" s="3" customFormat="1" ht="23.45" customHeight="1" x14ac:dyDescent="0.25">
      <c r="A25" s="18" t="s">
        <v>43</v>
      </c>
      <c r="B25" s="19">
        <f>[1]Таблица!IU26</f>
        <v>707937249.73643005</v>
      </c>
      <c r="C25" s="19">
        <f>[1]Таблица!H26</f>
        <v>577829681.96463001</v>
      </c>
      <c r="D25" s="19">
        <f>[1]Таблица!YH26</f>
        <v>546679967.74960995</v>
      </c>
      <c r="E25" s="19">
        <f>[1]Таблица!AH26</f>
        <v>178282022.61559001</v>
      </c>
      <c r="F25" s="19">
        <f>[1]Таблица!AU26</f>
        <v>226367441.35602999</v>
      </c>
      <c r="G25" s="19">
        <f>[1]Таблица!FH26</f>
        <v>126224267.91872001</v>
      </c>
      <c r="H25" s="19">
        <f>[1]Таблица!FU26</f>
        <v>42899124.399999999</v>
      </c>
      <c r="I25" s="19">
        <f>[1]Таблица!GU26</f>
        <v>23152037.473490003</v>
      </c>
      <c r="J25" s="19">
        <f>[1]Таблица!HU26</f>
        <v>23998567.753740001</v>
      </c>
      <c r="K25" s="19">
        <f>[1]Таблица!JU26</f>
        <v>733134121.48843002</v>
      </c>
      <c r="L25" s="19">
        <f>[1]Таблица!YU26</f>
        <v>59479620.700939991</v>
      </c>
      <c r="M25" s="19">
        <f>[1]Таблица!SU26</f>
        <v>44142534.307460003</v>
      </c>
      <c r="N25" s="19">
        <f>[1]Таблица!JU26-[1]Таблица!YU26-[1]Таблица!SU26</f>
        <v>629511966.48003006</v>
      </c>
      <c r="O25" s="19">
        <f>[1]Таблица!JH26</f>
        <v>-25196871.752</v>
      </c>
      <c r="P25" s="19">
        <f>[1]Таблица!TH26</f>
        <v>1337943.4042499999</v>
      </c>
      <c r="Q25" s="19">
        <f>[1]Таблица!ZH26</f>
        <v>4543.9041100000004</v>
      </c>
      <c r="R25" s="19">
        <f>[1]Таблица!UU26</f>
        <v>361438.85830000002</v>
      </c>
      <c r="S25" s="19">
        <f>[1]Таблица!XH26</f>
        <v>219696512.73271003</v>
      </c>
      <c r="T25" s="19">
        <f>[1]Таблица!XU26</f>
        <v>26908740.939380001</v>
      </c>
      <c r="U25" s="19">
        <f>[1]Таблица!VH26</f>
        <v>36482103</v>
      </c>
      <c r="V25" s="20">
        <f>[1]Таблица!VU26</f>
        <v>-15020168</v>
      </c>
    </row>
    <row r="26" spans="1:22" ht="13.7" customHeight="1" x14ac:dyDescent="0.25">
      <c r="A26" s="21" t="s">
        <v>44</v>
      </c>
      <c r="B26" s="22">
        <f>[1]Таблица!IU27</f>
        <v>28243918.374810003</v>
      </c>
      <c r="C26" s="22">
        <f>[1]Таблица!H27</f>
        <v>14888381.725850001</v>
      </c>
      <c r="D26" s="22">
        <f>[1]Таблица!YH27</f>
        <v>13477141.21965</v>
      </c>
      <c r="E26" s="22">
        <f>[1]Таблица!AH27</f>
        <v>2271255.4561700001</v>
      </c>
      <c r="F26" s="22">
        <f>[1]Таблица!AU27</f>
        <v>6156262.0187400002</v>
      </c>
      <c r="G26" s="22">
        <f>[1]Таблица!FH27</f>
        <v>13184918.93018</v>
      </c>
      <c r="H26" s="22">
        <f>[1]Таблица!FU27</f>
        <v>8626448.6999999993</v>
      </c>
      <c r="I26" s="22">
        <f>[1]Таблица!GU27</f>
        <v>2216495.3886299999</v>
      </c>
      <c r="J26" s="22">
        <f>[1]Таблица!HU27</f>
        <v>1693420.26247</v>
      </c>
      <c r="K26" s="22">
        <f>[1]Таблица!JU27</f>
        <v>28738668.264529999</v>
      </c>
      <c r="L26" s="22">
        <f>[1]Таблица!YU27</f>
        <v>4751953.80229</v>
      </c>
      <c r="M26" s="22">
        <f>[1]Таблица!SU27</f>
        <v>1304506.8716500001</v>
      </c>
      <c r="N26" s="22">
        <f>[1]Таблица!JU27-[1]Таблица!YU27-[1]Таблица!SU27</f>
        <v>22682207.59059</v>
      </c>
      <c r="O26" s="22">
        <f>[1]Таблица!JH27</f>
        <v>-494749.88972000004</v>
      </c>
      <c r="P26" s="22">
        <f>[1]Таблица!TH27</f>
        <v>125318.13847000001</v>
      </c>
      <c r="Q26" s="22">
        <f>[1]Таблица!ZH27</f>
        <v>0</v>
      </c>
      <c r="R26" s="22">
        <f>[1]Таблица!UU27</f>
        <v>6849.5014900000006</v>
      </c>
      <c r="S26" s="22">
        <f>[1]Таблица!XH27</f>
        <v>17640817.7907</v>
      </c>
      <c r="T26" s="23">
        <f>[1]Таблица!XU27</f>
        <v>3484818.5120000001</v>
      </c>
      <c r="U26" s="22">
        <f>[1]Таблица!VH27</f>
        <v>6556180</v>
      </c>
      <c r="V26" s="24">
        <f>[1]Таблица!VU27</f>
        <v>-2806180</v>
      </c>
    </row>
    <row r="27" spans="1:22" ht="13.7" customHeight="1" x14ac:dyDescent="0.25">
      <c r="A27" s="21" t="s">
        <v>45</v>
      </c>
      <c r="B27" s="22">
        <f>[1]Таблица!IU28</f>
        <v>44402529.714669995</v>
      </c>
      <c r="C27" s="22">
        <f>[1]Таблица!H28</f>
        <v>35735177.304930001</v>
      </c>
      <c r="D27" s="22">
        <f>[1]Таблица!YH28</f>
        <v>34325274.429890007</v>
      </c>
      <c r="E27" s="22">
        <f>[1]Таблица!AH28</f>
        <v>8056255.2829700001</v>
      </c>
      <c r="F27" s="22">
        <f>[1]Таблица!AU28</f>
        <v>12115658.586340001</v>
      </c>
      <c r="G27" s="22">
        <f>[1]Таблица!FH28</f>
        <v>8044833.3819799991</v>
      </c>
      <c r="H27" s="22">
        <f>[1]Таблица!FU28</f>
        <v>3450996.2</v>
      </c>
      <c r="I27" s="22">
        <f>[1]Таблица!GU28</f>
        <v>1538636.3143199999</v>
      </c>
      <c r="J27" s="22">
        <f>[1]Таблица!HU28</f>
        <v>1596434.0797899999</v>
      </c>
      <c r="K27" s="22">
        <f>[1]Таблица!JU28</f>
        <v>50710516.80387</v>
      </c>
      <c r="L27" s="22">
        <f>[1]Таблица!YU28</f>
        <v>4346287.3559299996</v>
      </c>
      <c r="M27" s="22">
        <f>[1]Таблица!SU28</f>
        <v>2068714.5597399999</v>
      </c>
      <c r="N27" s="22">
        <f>[1]Таблица!JU28-[1]Таблица!YU28-[1]Таблица!SU28</f>
        <v>44295514.8882</v>
      </c>
      <c r="O27" s="22">
        <f>[1]Таблица!JH28</f>
        <v>-6307987.0891999993</v>
      </c>
      <c r="P27" s="22">
        <f>[1]Таблица!TH28</f>
        <v>477396.51244999998</v>
      </c>
      <c r="Q27" s="22">
        <f>[1]Таблица!ZH28</f>
        <v>0</v>
      </c>
      <c r="R27" s="22">
        <f>[1]Таблица!UU28</f>
        <v>57517.781840000003</v>
      </c>
      <c r="S27" s="22">
        <f>[1]Таблица!XH28</f>
        <v>23958368.024499997</v>
      </c>
      <c r="T27" s="23">
        <f>[1]Таблица!XU28</f>
        <v>2425519.8390000002</v>
      </c>
      <c r="U27" s="22">
        <f>[1]Таблица!VH28</f>
        <v>3044540</v>
      </c>
      <c r="V27" s="24">
        <f>[1]Таблица!VU28</f>
        <v>-2523840</v>
      </c>
    </row>
    <row r="28" spans="1:22" ht="13.7" customHeight="1" x14ac:dyDescent="0.25">
      <c r="A28" s="21" t="s">
        <v>46</v>
      </c>
      <c r="B28" s="22">
        <f>[1]Таблица!IU29</f>
        <v>48319098.51309</v>
      </c>
      <c r="C28" s="22">
        <f>[1]Таблица!H29</f>
        <v>32845436.351299997</v>
      </c>
      <c r="D28" s="22">
        <f>[1]Таблица!YH29</f>
        <v>31129830.833379999</v>
      </c>
      <c r="E28" s="22">
        <f>[1]Таблица!AH29</f>
        <v>6658851.3110800004</v>
      </c>
      <c r="F28" s="22">
        <f>[1]Таблица!AU29</f>
        <v>13946576.44224</v>
      </c>
      <c r="G28" s="22">
        <f>[1]Таблица!FH29</f>
        <v>16511880.175899999</v>
      </c>
      <c r="H28" s="22">
        <f>[1]Таблица!FU29</f>
        <v>9880079.9000000004</v>
      </c>
      <c r="I28" s="22">
        <f>[1]Таблица!GU29</f>
        <v>3495250.9148200001</v>
      </c>
      <c r="J28" s="22">
        <f>[1]Таблица!HU29</f>
        <v>2270254.4592800001</v>
      </c>
      <c r="K28" s="22">
        <f>[1]Таблица!JU29</f>
        <v>56430803.399279997</v>
      </c>
      <c r="L28" s="22">
        <f>[1]Таблица!YU29</f>
        <v>4207004.86852</v>
      </c>
      <c r="M28" s="22">
        <f>[1]Таблица!SU29</f>
        <v>4032606.1365799997</v>
      </c>
      <c r="N28" s="22">
        <f>[1]Таблица!JU29-[1]Таблица!YU29-[1]Таблица!SU29</f>
        <v>48191192.39418</v>
      </c>
      <c r="O28" s="22">
        <f>[1]Таблица!JH29</f>
        <v>-8111704.88619</v>
      </c>
      <c r="P28" s="22">
        <f>[1]Таблица!TH29</f>
        <v>119430.80331999999</v>
      </c>
      <c r="Q28" s="22">
        <f>[1]Таблица!ZH29</f>
        <v>121.92232</v>
      </c>
      <c r="R28" s="22">
        <f>[1]Таблица!UU29</f>
        <v>284.88628999999997</v>
      </c>
      <c r="S28" s="22">
        <f>[1]Таблица!XH29</f>
        <v>33864530.71508</v>
      </c>
      <c r="T28" s="23">
        <f>[1]Таблица!XU29</f>
        <v>3458681.3650000002</v>
      </c>
      <c r="U28" s="22">
        <f>[1]Таблица!VH29</f>
        <v>6980747</v>
      </c>
      <c r="V28" s="24">
        <f>[1]Таблица!VU29</f>
        <v>-46900</v>
      </c>
    </row>
    <row r="29" spans="1:22" ht="13.7" customHeight="1" x14ac:dyDescent="0.25">
      <c r="A29" s="21" t="s">
        <v>47</v>
      </c>
      <c r="B29" s="22">
        <f>[1]Таблица!IU30</f>
        <v>45673441.72005</v>
      </c>
      <c r="C29" s="22">
        <f>[1]Таблица!H30</f>
        <v>33549258.03627</v>
      </c>
      <c r="D29" s="22">
        <f>[1]Таблица!YH30</f>
        <v>31459936.880310003</v>
      </c>
      <c r="E29" s="22">
        <f>[1]Таблица!AH30</f>
        <v>7765210.6586000007</v>
      </c>
      <c r="F29" s="22">
        <f>[1]Таблица!AU30</f>
        <v>11319912.41797</v>
      </c>
      <c r="G29" s="22">
        <f>[1]Таблица!FH30</f>
        <v>11480061.433</v>
      </c>
      <c r="H29" s="22">
        <f>[1]Таблица!FU30</f>
        <v>4537084.2</v>
      </c>
      <c r="I29" s="22">
        <f>[1]Таблица!GU30</f>
        <v>3701015.9682</v>
      </c>
      <c r="J29" s="22">
        <f>[1]Таблица!HU30</f>
        <v>2566723.2291199998</v>
      </c>
      <c r="K29" s="22">
        <f>[1]Таблица!JU30</f>
        <v>49066834.799759999</v>
      </c>
      <c r="L29" s="22">
        <f>[1]Таблица!YU30</f>
        <v>3906807.1543899998</v>
      </c>
      <c r="M29" s="22">
        <f>[1]Таблица!SU30</f>
        <v>3800911.3484299998</v>
      </c>
      <c r="N29" s="22">
        <f>[1]Таблица!JU30-[1]Таблица!YU30-[1]Таблица!SU30</f>
        <v>41359116.296939999</v>
      </c>
      <c r="O29" s="22">
        <f>[1]Таблица!JH30</f>
        <v>-3393393.0797100002</v>
      </c>
      <c r="P29" s="22">
        <f>[1]Таблица!TH30</f>
        <v>15905.67158</v>
      </c>
      <c r="Q29" s="22">
        <f>[1]Таблица!ZH30</f>
        <v>531.16912000000002</v>
      </c>
      <c r="R29" s="22">
        <f>[1]Таблица!UU30</f>
        <v>1811.3217400000001</v>
      </c>
      <c r="S29" s="22">
        <f>[1]Таблица!XH30</f>
        <v>15712581.81759</v>
      </c>
      <c r="T29" s="23">
        <f>[1]Таблица!XU30</f>
        <v>2301877.84583</v>
      </c>
      <c r="U29" s="22">
        <f>[1]Таблица!VH30</f>
        <v>303558</v>
      </c>
      <c r="V29" s="24">
        <f>[1]Таблица!VU30</f>
        <v>-303558</v>
      </c>
    </row>
    <row r="30" spans="1:22" ht="13.7" customHeight="1" x14ac:dyDescent="0.25">
      <c r="A30" s="21" t="s">
        <v>48</v>
      </c>
      <c r="B30" s="22">
        <f>[1]Таблица!IU31</f>
        <v>59776337.145120002</v>
      </c>
      <c r="C30" s="22">
        <f>[1]Таблица!H31</f>
        <v>26609630.778049998</v>
      </c>
      <c r="D30" s="22">
        <f>[1]Таблица!YH31</f>
        <v>25683896.4496</v>
      </c>
      <c r="E30" s="22">
        <f>[1]Таблица!AH31</f>
        <v>6622856.5211999994</v>
      </c>
      <c r="F30" s="22">
        <f>[1]Таблица!AU31</f>
        <v>9441140.7372099999</v>
      </c>
      <c r="G30" s="22">
        <f>[1]Таблица!FH31</f>
        <v>32858482.055</v>
      </c>
      <c r="H30" s="22">
        <f>[1]Таблица!FU31</f>
        <v>2896322.9</v>
      </c>
      <c r="I30" s="22">
        <f>[1]Таблица!GU31</f>
        <v>3296271.3428699998</v>
      </c>
      <c r="J30" s="22">
        <f>[1]Таблица!HU31</f>
        <v>1391107.0835199999</v>
      </c>
      <c r="K30" s="22">
        <f>[1]Таблица!JU31</f>
        <v>58661514.407089993</v>
      </c>
      <c r="L30" s="22">
        <f>[1]Таблица!YU31</f>
        <v>2457559.5911799995</v>
      </c>
      <c r="M30" s="22">
        <f>[1]Таблица!SU31</f>
        <v>3118951.55204</v>
      </c>
      <c r="N30" s="22">
        <f>[1]Таблица!JU31-[1]Таблица!YU31-[1]Таблица!SU31</f>
        <v>53085003.263869993</v>
      </c>
      <c r="O30" s="22">
        <f>[1]Таблица!JH31</f>
        <v>1114822.7380299999</v>
      </c>
      <c r="P30" s="22">
        <f>[1]Таблица!TH31</f>
        <v>64066.348840000006</v>
      </c>
      <c r="Q30" s="22">
        <f>[1]Таблица!ZH31</f>
        <v>0</v>
      </c>
      <c r="R30" s="22">
        <f>[1]Таблица!UU31</f>
        <v>4586.06412</v>
      </c>
      <c r="S30" s="22">
        <f>[1]Таблица!XH31</f>
        <v>18265024.49969</v>
      </c>
      <c r="T30" s="23">
        <f>[1]Таблица!XU31</f>
        <v>5504473.98214</v>
      </c>
      <c r="U30" s="22">
        <f>[1]Таблица!VH31</f>
        <v>6200000</v>
      </c>
      <c r="V30" s="24">
        <f>[1]Таблица!VU31</f>
        <v>-3700000</v>
      </c>
    </row>
    <row r="31" spans="1:22" ht="13.7" customHeight="1" x14ac:dyDescent="0.25">
      <c r="A31" s="21" t="s">
        <v>49</v>
      </c>
      <c r="B31" s="22">
        <f>[1]Таблица!IU32</f>
        <v>91083889.789199993</v>
      </c>
      <c r="C31" s="22">
        <f>[1]Таблица!H32</f>
        <v>82969548.916229993</v>
      </c>
      <c r="D31" s="22">
        <f>[1]Таблица!YH32</f>
        <v>78420428.910440013</v>
      </c>
      <c r="E31" s="22">
        <f>[1]Таблица!AH32</f>
        <v>37047871.256900005</v>
      </c>
      <c r="F31" s="22">
        <f>[1]Таблица!AU32</f>
        <v>20956255.12872</v>
      </c>
      <c r="G31" s="22">
        <f>[1]Таблица!FH32</f>
        <v>7029415.2300100001</v>
      </c>
      <c r="H31" s="22">
        <f>[1]Таблица!FU32</f>
        <v>1609875.9</v>
      </c>
      <c r="I31" s="22">
        <f>[1]Таблица!GU32</f>
        <v>2090035.23893</v>
      </c>
      <c r="J31" s="22">
        <f>[1]Таблица!HU32</f>
        <v>2290431.4779099999</v>
      </c>
      <c r="K31" s="22">
        <f>[1]Таблица!JU32</f>
        <v>84869597.071079999</v>
      </c>
      <c r="L31" s="22">
        <f>[1]Таблица!YU32</f>
        <v>10781718.643820001</v>
      </c>
      <c r="M31" s="22">
        <f>[1]Таблица!SU32</f>
        <v>4513713.2400799999</v>
      </c>
      <c r="N31" s="22">
        <f>[1]Таблица!JU32-[1]Таблица!YU32-[1]Таблица!SU32</f>
        <v>69574165.187179998</v>
      </c>
      <c r="O31" s="22">
        <f>[1]Таблица!JH32</f>
        <v>6214292.7181200003</v>
      </c>
      <c r="P31" s="22">
        <f>[1]Таблица!TH32</f>
        <v>7977.6786500000007</v>
      </c>
      <c r="Q31" s="22">
        <f>[1]Таблица!ZH32</f>
        <v>632.56100000000004</v>
      </c>
      <c r="R31" s="22">
        <f>[1]Таблица!UU32</f>
        <v>2571.7419199999999</v>
      </c>
      <c r="S31" s="22">
        <f>[1]Таблица!XH32</f>
        <v>2777712.2659799997</v>
      </c>
      <c r="T31" s="23">
        <f>[1]Таблица!XU32</f>
        <v>602216.61699999997</v>
      </c>
      <c r="U31" s="22">
        <f>[1]Таблица!VH32</f>
        <v>0</v>
      </c>
      <c r="V31" s="24">
        <f>[1]Таблица!VU32</f>
        <v>0</v>
      </c>
    </row>
    <row r="32" spans="1:22" ht="13.7" customHeight="1" x14ac:dyDescent="0.25">
      <c r="A32" s="21" t="s">
        <v>50</v>
      </c>
      <c r="B32" s="22">
        <f>[1]Таблица!IU33</f>
        <v>42831468.143529996</v>
      </c>
      <c r="C32" s="22">
        <f>[1]Таблица!H33</f>
        <v>37819400.708660007</v>
      </c>
      <c r="D32" s="22">
        <f>[1]Таблица!YH33</f>
        <v>36219717.236990005</v>
      </c>
      <c r="E32" s="22">
        <f>[1]Таблица!AH33</f>
        <v>12442776.596620001</v>
      </c>
      <c r="F32" s="22">
        <f>[1]Таблица!AU33</f>
        <v>16144011.40432</v>
      </c>
      <c r="G32" s="22">
        <f>[1]Таблица!FH33</f>
        <v>4360339.7294700006</v>
      </c>
      <c r="H32" s="22">
        <f>[1]Таблица!FU33</f>
        <v>1128387.2</v>
      </c>
      <c r="I32" s="22">
        <f>[1]Таблица!GU33</f>
        <v>1521248.40983</v>
      </c>
      <c r="J32" s="22">
        <f>[1]Таблица!HU33</f>
        <v>1277185.0623299999</v>
      </c>
      <c r="K32" s="22">
        <f>[1]Таблица!JU33</f>
        <v>45313726.634970002</v>
      </c>
      <c r="L32" s="22">
        <f>[1]Таблица!YU33</f>
        <v>3945229.7520399997</v>
      </c>
      <c r="M32" s="22">
        <f>[1]Таблица!SU33</f>
        <v>831348.51367000001</v>
      </c>
      <c r="N32" s="22">
        <f>[1]Таблица!JU33-[1]Таблица!YU33-[1]Таблица!SU33</f>
        <v>40537148.369260006</v>
      </c>
      <c r="O32" s="22">
        <f>[1]Таблица!JH33</f>
        <v>-2482258.49144</v>
      </c>
      <c r="P32" s="22">
        <f>[1]Таблица!TH33</f>
        <v>350909.93307999999</v>
      </c>
      <c r="Q32" s="22">
        <f>[1]Таблица!ZH33</f>
        <v>0</v>
      </c>
      <c r="R32" s="22">
        <f>[1]Таблица!UU33</f>
        <v>254200.40187</v>
      </c>
      <c r="S32" s="22">
        <f>[1]Таблица!XH33</f>
        <v>18288911.019170001</v>
      </c>
      <c r="T32" s="23">
        <f>[1]Таблица!XU33</f>
        <v>4277016.50361</v>
      </c>
      <c r="U32" s="22">
        <f>[1]Таблица!VH33</f>
        <v>10621690</v>
      </c>
      <c r="V32" s="24">
        <f>[1]Таблица!VU33</f>
        <v>-5421690</v>
      </c>
    </row>
    <row r="33" spans="1:22" ht="13.7" customHeight="1" x14ac:dyDescent="0.25">
      <c r="A33" s="21" t="s">
        <v>51</v>
      </c>
      <c r="B33" s="22">
        <f>[1]Таблица!IU34</f>
        <v>19027646.089869998</v>
      </c>
      <c r="C33" s="22">
        <f>[1]Таблица!H34</f>
        <v>13350331.9846</v>
      </c>
      <c r="D33" s="22">
        <f>[1]Таблица!YH34</f>
        <v>12615415.356210001</v>
      </c>
      <c r="E33" s="22">
        <f>[1]Таблица!AH34</f>
        <v>3113851.7929499997</v>
      </c>
      <c r="F33" s="22">
        <f>[1]Таблица!AU34</f>
        <v>4570926.9109399999</v>
      </c>
      <c r="G33" s="22">
        <f>[1]Таблица!FH34</f>
        <v>5586144.1178700002</v>
      </c>
      <c r="H33" s="22">
        <f>[1]Таблица!FU34</f>
        <v>2493010.9</v>
      </c>
      <c r="I33" s="22">
        <f>[1]Таблица!GU34</f>
        <v>1653271.64763</v>
      </c>
      <c r="J33" s="22">
        <f>[1]Таблица!HU34</f>
        <v>1032830.5205700001</v>
      </c>
      <c r="K33" s="22">
        <f>[1]Таблица!JU34</f>
        <v>20005061.371080004</v>
      </c>
      <c r="L33" s="22">
        <f>[1]Таблица!YU34</f>
        <v>1737956.1445799998</v>
      </c>
      <c r="M33" s="22">
        <f>[1]Таблица!SU34</f>
        <v>774622.73583000002</v>
      </c>
      <c r="N33" s="22">
        <f>[1]Таблица!JU34-[1]Таблица!YU34-[1]Таблица!SU34</f>
        <v>17492482.490670003</v>
      </c>
      <c r="O33" s="22">
        <f>[1]Таблица!JH34</f>
        <v>-977415.28121000004</v>
      </c>
      <c r="P33" s="22">
        <f>[1]Таблица!TH34</f>
        <v>1231.91356</v>
      </c>
      <c r="Q33" s="22">
        <f>[1]Таблица!ZH34</f>
        <v>0</v>
      </c>
      <c r="R33" s="22">
        <f>[1]Таблица!UU34</f>
        <v>0</v>
      </c>
      <c r="S33" s="22">
        <f>[1]Таблица!XH34</f>
        <v>15529866.6</v>
      </c>
      <c r="T33" s="23">
        <f>[1]Таблица!XU34</f>
        <v>3739180.64</v>
      </c>
      <c r="U33" s="22">
        <f>[1]Таблица!VH34</f>
        <v>436900</v>
      </c>
      <c r="V33" s="24">
        <f>[1]Таблица!VU34</f>
        <v>-218000</v>
      </c>
    </row>
    <row r="34" spans="1:22" ht="13.7" customHeight="1" x14ac:dyDescent="0.25">
      <c r="A34" s="21" t="s">
        <v>52</v>
      </c>
      <c r="B34" s="22">
        <f>[1]Таблица!IU35</f>
        <v>19625241.371669997</v>
      </c>
      <c r="C34" s="22">
        <f>[1]Таблица!H35</f>
        <v>11546747.728530001</v>
      </c>
      <c r="D34" s="22">
        <f>[1]Таблица!YH35</f>
        <v>11059197.806609999</v>
      </c>
      <c r="E34" s="22">
        <f>[1]Таблица!AH35</f>
        <v>1902680.3653699998</v>
      </c>
      <c r="F34" s="22">
        <f>[1]Таблица!AU35</f>
        <v>4752558.5071</v>
      </c>
      <c r="G34" s="22">
        <f>[1]Таблица!FH35</f>
        <v>7816132.4464999996</v>
      </c>
      <c r="H34" s="22">
        <f>[1]Таблица!FU35</f>
        <v>3467604.9</v>
      </c>
      <c r="I34" s="22">
        <f>[1]Таблица!GU35</f>
        <v>2429602.0828200001</v>
      </c>
      <c r="J34" s="22">
        <f>[1]Таблица!HU35</f>
        <v>1102951.7791600002</v>
      </c>
      <c r="K34" s="22">
        <f>[1]Таблица!JU35</f>
        <v>21036825.846419998</v>
      </c>
      <c r="L34" s="22">
        <f>[1]Таблица!YU35</f>
        <v>1708463.7309600001</v>
      </c>
      <c r="M34" s="22">
        <f>[1]Таблица!SU35</f>
        <v>626488.73998000007</v>
      </c>
      <c r="N34" s="22">
        <f>[1]Таблица!JU35-[1]Таблица!YU35-[1]Таблица!SU35</f>
        <v>18701873.375479996</v>
      </c>
      <c r="O34" s="22">
        <f>[1]Таблица!JH35</f>
        <v>-1411584.4747500001</v>
      </c>
      <c r="P34" s="22">
        <f>[1]Таблица!TH35</f>
        <v>94555.401299999998</v>
      </c>
      <c r="Q34" s="22">
        <f>[1]Таблица!ZH35</f>
        <v>3258.2516700000001</v>
      </c>
      <c r="R34" s="22">
        <f>[1]Таблица!UU35</f>
        <v>29712.267889999999</v>
      </c>
      <c r="S34" s="22">
        <f>[1]Таблица!XH35</f>
        <v>17258700</v>
      </c>
      <c r="T34" s="23">
        <f>[1]Таблица!XU35</f>
        <v>1047955.6348</v>
      </c>
      <c r="U34" s="22">
        <f>[1]Таблица!VH35</f>
        <v>2281488</v>
      </c>
      <c r="V34" s="24">
        <f>[1]Таблица!VU35</f>
        <v>0</v>
      </c>
    </row>
    <row r="35" spans="1:22" ht="13.7" customHeight="1" x14ac:dyDescent="0.25">
      <c r="A35" s="21" t="s">
        <v>53</v>
      </c>
      <c r="B35" s="22">
        <f>[1]Таблица!IU36</f>
        <v>299306285.89820004</v>
      </c>
      <c r="C35" s="22">
        <f>[1]Таблица!H36</f>
        <v>280035670.5675</v>
      </c>
      <c r="D35" s="22">
        <f>[1]Таблица!YH36</f>
        <v>266659297.50829998</v>
      </c>
      <c r="E35" s="22">
        <f>[1]Таблица!AH36</f>
        <v>91475849.889729992</v>
      </c>
      <c r="F35" s="22">
        <f>[1]Таблица!AU36</f>
        <v>125560516.52791001</v>
      </c>
      <c r="G35" s="22">
        <f>[1]Таблица!FH36</f>
        <v>18398716.338339999</v>
      </c>
      <c r="H35" s="22">
        <f>[1]Таблица!FU36</f>
        <v>4571474.3</v>
      </c>
      <c r="I35" s="22">
        <f>[1]Таблица!GU36</f>
        <v>812029.68821000005</v>
      </c>
      <c r="J35" s="22">
        <f>[1]Таблица!HU36</f>
        <v>8635007.2457400002</v>
      </c>
      <c r="K35" s="22">
        <f>[1]Таблица!JU36</f>
        <v>307491293.78131002</v>
      </c>
      <c r="L35" s="22">
        <f>[1]Таблица!YU36</f>
        <v>20276202.247420002</v>
      </c>
      <c r="M35" s="22">
        <f>[1]Таблица!SU36</f>
        <v>22206045.192880001</v>
      </c>
      <c r="N35" s="22">
        <f>[1]Таблица!JU36-[1]Таблица!YU36-[1]Таблица!SU36</f>
        <v>265009046.34101</v>
      </c>
      <c r="O35" s="22">
        <f>[1]Таблица!JH36</f>
        <v>-8185007.8831099998</v>
      </c>
      <c r="P35" s="22">
        <f>[1]Таблица!TH36</f>
        <v>77874.35295</v>
      </c>
      <c r="Q35" s="22">
        <f>[1]Таблица!ZH36</f>
        <v>0</v>
      </c>
      <c r="R35" s="22">
        <f>[1]Таблица!UU36</f>
        <v>633.22699</v>
      </c>
      <c r="S35" s="22">
        <f>[1]Таблица!XH36</f>
        <v>55000000</v>
      </c>
      <c r="T35" s="23">
        <f>[1]Таблица!XU36</f>
        <v>10000</v>
      </c>
      <c r="U35" s="22">
        <f>[1]Таблица!VH36</f>
        <v>0</v>
      </c>
      <c r="V35" s="24">
        <f>[1]Таблица!VU36</f>
        <v>0</v>
      </c>
    </row>
    <row r="36" spans="1:22" ht="13.7" customHeight="1" x14ac:dyDescent="0.25">
      <c r="A36" s="21" t="s">
        <v>54</v>
      </c>
      <c r="B36" s="22">
        <f>[1]Таблица!IU37</f>
        <v>9647392.9762199987</v>
      </c>
      <c r="C36" s="22">
        <f>[1]Таблица!H37</f>
        <v>8480097.8627100009</v>
      </c>
      <c r="D36" s="22">
        <f>[1]Таблица!YH37</f>
        <v>5629831.1182299983</v>
      </c>
      <c r="E36" s="22">
        <f>[1]Таблица!AH37</f>
        <v>924563.48400000005</v>
      </c>
      <c r="F36" s="22">
        <f>[1]Таблица!AU37</f>
        <v>1403622.67454</v>
      </c>
      <c r="G36" s="22">
        <f>[1]Таблица!FH37</f>
        <v>953344.08047000004</v>
      </c>
      <c r="H36" s="22">
        <f>[1]Таблица!FU37</f>
        <v>237839.3</v>
      </c>
      <c r="I36" s="22">
        <f>[1]Таблица!GU37</f>
        <v>398180.47723000002</v>
      </c>
      <c r="J36" s="22">
        <f>[1]Таблица!HU37</f>
        <v>142222.55385</v>
      </c>
      <c r="K36" s="22">
        <f>[1]Таблица!JU37</f>
        <v>10809279.109040001</v>
      </c>
      <c r="L36" s="22">
        <f>[1]Таблица!YU37</f>
        <v>1360437.4098100001</v>
      </c>
      <c r="M36" s="22">
        <f>[1]Таблица!SU37</f>
        <v>864625.41658000008</v>
      </c>
      <c r="N36" s="22">
        <f>[1]Таблица!JU37-[1]Таблица!YU37-[1]Таблица!SU37</f>
        <v>8584216.2826499995</v>
      </c>
      <c r="O36" s="22">
        <f>[1]Таблица!JH37</f>
        <v>-1161886.1328199999</v>
      </c>
      <c r="P36" s="22">
        <f>[1]Таблица!TH37</f>
        <v>3276.6500499999997</v>
      </c>
      <c r="Q36" s="22">
        <f>[1]Таблица!ZH37</f>
        <v>0</v>
      </c>
      <c r="R36" s="22">
        <f>[1]Таблица!UU37</f>
        <v>3271.6641500000001</v>
      </c>
      <c r="S36" s="22">
        <f>[1]Таблица!XH37</f>
        <v>1400000</v>
      </c>
      <c r="T36" s="23">
        <f>[1]Таблица!XU37</f>
        <v>57000</v>
      </c>
      <c r="U36" s="22">
        <f>[1]Таблица!VH37</f>
        <v>57000</v>
      </c>
      <c r="V36" s="24">
        <f>[1]Таблица!VU37</f>
        <v>0</v>
      </c>
    </row>
    <row r="37" spans="1:22" s="3" customFormat="1" ht="23.45" customHeight="1" x14ac:dyDescent="0.25">
      <c r="A37" s="18" t="s">
        <v>55</v>
      </c>
      <c r="B37" s="19">
        <f>[1]Таблица!IU38</f>
        <v>492607264.22125</v>
      </c>
      <c r="C37" s="19">
        <f>[1]Таблица!H38</f>
        <v>312964900.44602001</v>
      </c>
      <c r="D37" s="19">
        <f>[1]Таблица!YH38</f>
        <v>295422259.64438999</v>
      </c>
      <c r="E37" s="19">
        <f>[1]Таблица!AH38</f>
        <v>75602513.049620003</v>
      </c>
      <c r="F37" s="19">
        <f>[1]Таблица!AU38</f>
        <v>108718145.82821001</v>
      </c>
      <c r="G37" s="19">
        <f>[1]Таблица!FH38</f>
        <v>178009158.48367998</v>
      </c>
      <c r="H37" s="19">
        <f>[1]Таблица!FU38</f>
        <v>83539131.799999997</v>
      </c>
      <c r="I37" s="19">
        <f>[1]Таблица!GU38</f>
        <v>57147138.492809996</v>
      </c>
      <c r="J37" s="19">
        <f>[1]Таблица!HU38</f>
        <v>24655413.131549999</v>
      </c>
      <c r="K37" s="19">
        <f>[1]Таблица!JU38</f>
        <v>491198306.35494</v>
      </c>
      <c r="L37" s="19">
        <f>[1]Таблица!YU38</f>
        <v>48120276.096000008</v>
      </c>
      <c r="M37" s="19">
        <f>[1]Таблица!SU38</f>
        <v>48340323.786019996</v>
      </c>
      <c r="N37" s="19">
        <f>[1]Таблица!JU38-[1]Таблица!YU38-[1]Таблица!SU38</f>
        <v>394737706.47292</v>
      </c>
      <c r="O37" s="19">
        <f>[1]Таблица!JH38</f>
        <v>1408957.86631</v>
      </c>
      <c r="P37" s="19">
        <f>[1]Таблица!TH38</f>
        <v>1075347.20432</v>
      </c>
      <c r="Q37" s="19">
        <f>[1]Таблица!ZH38</f>
        <v>84107.642449999999</v>
      </c>
      <c r="R37" s="19">
        <f>[1]Таблица!UU38</f>
        <v>58160.843560000001</v>
      </c>
      <c r="S37" s="19">
        <f>[1]Таблица!XH38</f>
        <v>190568326.88800001</v>
      </c>
      <c r="T37" s="19">
        <f>[1]Таблица!XU38</f>
        <v>34943090.288180001</v>
      </c>
      <c r="U37" s="19">
        <f>[1]Таблица!VH38</f>
        <v>9334600</v>
      </c>
      <c r="V37" s="20">
        <f>[1]Таблица!VU38</f>
        <v>-7467800</v>
      </c>
    </row>
    <row r="38" spans="1:22" ht="13.7" customHeight="1" x14ac:dyDescent="0.25">
      <c r="A38" s="21" t="s">
        <v>56</v>
      </c>
      <c r="B38" s="22">
        <f>[1]Таблица!IU39</f>
        <v>13187327.18244</v>
      </c>
      <c r="C38" s="22">
        <f>[1]Таблица!H39</f>
        <v>6276898.4303100007</v>
      </c>
      <c r="D38" s="22">
        <f>[1]Таблица!YH39</f>
        <v>5992857.3301099995</v>
      </c>
      <c r="E38" s="22">
        <f>[1]Таблица!AH39</f>
        <v>974411.08814000001</v>
      </c>
      <c r="F38" s="22">
        <f>[1]Таблица!AU39</f>
        <v>2144330.3314700001</v>
      </c>
      <c r="G38" s="22">
        <f>[1]Таблица!FH39</f>
        <v>6891753.2944300007</v>
      </c>
      <c r="H38" s="22">
        <f>[1]Таблица!FU39</f>
        <v>3258539.7</v>
      </c>
      <c r="I38" s="22">
        <f>[1]Таблица!GU39</f>
        <v>1908620.1096300001</v>
      </c>
      <c r="J38" s="22">
        <f>[1]Таблица!HU39</f>
        <v>681574.11864999996</v>
      </c>
      <c r="K38" s="22">
        <f>[1]Таблица!JU39</f>
        <v>14144343.968520001</v>
      </c>
      <c r="L38" s="22">
        <f>[1]Таблица!YU39</f>
        <v>1405607.7846000001</v>
      </c>
      <c r="M38" s="22">
        <f>[1]Таблица!SU39</f>
        <v>1643320.5709200001</v>
      </c>
      <c r="N38" s="22">
        <f>[1]Таблица!JU39-[1]Таблица!YU39-[1]Таблица!SU39</f>
        <v>11095415.613</v>
      </c>
      <c r="O38" s="22">
        <f>[1]Таблица!JH39</f>
        <v>-957016.78607999999</v>
      </c>
      <c r="P38" s="22">
        <f>[1]Таблица!TH39</f>
        <v>0</v>
      </c>
      <c r="Q38" s="22">
        <f>[1]Таблица!ZH39</f>
        <v>0</v>
      </c>
      <c r="R38" s="22">
        <f>[1]Таблица!UU39</f>
        <v>0</v>
      </c>
      <c r="S38" s="22">
        <f>[1]Таблица!XH39</f>
        <v>3702082.7</v>
      </c>
      <c r="T38" s="23">
        <f>[1]Таблица!XU39</f>
        <v>1457665.4868900001</v>
      </c>
      <c r="U38" s="22">
        <f>[1]Таблица!VH39</f>
        <v>231000</v>
      </c>
      <c r="V38" s="24">
        <f>[1]Таблица!VU39</f>
        <v>-100000</v>
      </c>
    </row>
    <row r="39" spans="1:22" ht="13.7" customHeight="1" x14ac:dyDescent="0.25">
      <c r="A39" s="21" t="s">
        <v>57</v>
      </c>
      <c r="B39" s="22">
        <f>[1]Таблица!IU40</f>
        <v>9072820.0749999993</v>
      </c>
      <c r="C39" s="22">
        <f>[1]Таблица!H40</f>
        <v>3891916.9407299999</v>
      </c>
      <c r="D39" s="22">
        <f>[1]Таблица!YH40</f>
        <v>3625895.4873100007</v>
      </c>
      <c r="E39" s="22">
        <f>[1]Таблица!AH40</f>
        <v>1065737.58666</v>
      </c>
      <c r="F39" s="22">
        <f>[1]Таблица!AU40</f>
        <v>1010487.99198</v>
      </c>
      <c r="G39" s="22">
        <f>[1]Таблица!FH40</f>
        <v>5161196.8201299999</v>
      </c>
      <c r="H39" s="22">
        <f>[1]Таблица!FU40</f>
        <v>2715070.5</v>
      </c>
      <c r="I39" s="22">
        <f>[1]Таблица!GU40</f>
        <v>1473899.3177400001</v>
      </c>
      <c r="J39" s="22">
        <f>[1]Таблица!HU40</f>
        <v>552387.85728</v>
      </c>
      <c r="K39" s="22">
        <f>[1]Таблица!JU40</f>
        <v>9675242.2154799998</v>
      </c>
      <c r="L39" s="22">
        <f>[1]Таблица!YU40</f>
        <v>2266333.0881500002</v>
      </c>
      <c r="M39" s="22">
        <f>[1]Таблица!SU40</f>
        <v>503500.93437999999</v>
      </c>
      <c r="N39" s="22">
        <f>[1]Таблица!JU40-[1]Таблица!YU40-[1]Таблица!SU40</f>
        <v>6905408.1929499991</v>
      </c>
      <c r="O39" s="22">
        <f>[1]Таблица!JH40</f>
        <v>-602422.14048000006</v>
      </c>
      <c r="P39" s="22">
        <f>[1]Таблица!TH40</f>
        <v>224591.70074999999</v>
      </c>
      <c r="Q39" s="22">
        <f>[1]Таблица!ZH40</f>
        <v>84107.642449999999</v>
      </c>
      <c r="R39" s="22">
        <f>[1]Таблица!UU40</f>
        <v>13951.680609999999</v>
      </c>
      <c r="S39" s="22">
        <f>[1]Таблица!XH40</f>
        <v>5099214.5527900001</v>
      </c>
      <c r="T39" s="23">
        <f>[1]Таблица!XU40</f>
        <v>613527.30599999998</v>
      </c>
      <c r="U39" s="22">
        <f>[1]Таблица!VH40</f>
        <v>1090000</v>
      </c>
      <c r="V39" s="24">
        <f>[1]Таблица!VU40</f>
        <v>-690000</v>
      </c>
    </row>
    <row r="40" spans="1:22" ht="13.7" customHeight="1" x14ac:dyDescent="0.25">
      <c r="A40" s="25" t="s">
        <v>58</v>
      </c>
      <c r="B40" s="22">
        <f>[1]Таблица!IU41</f>
        <v>89652939.744070008</v>
      </c>
      <c r="C40" s="22">
        <f>[1]Таблица!H41</f>
        <v>26532112.277449999</v>
      </c>
      <c r="D40" s="22">
        <f>[1]Таблица!YH41</f>
        <v>22792063.90783</v>
      </c>
      <c r="E40" s="22">
        <f>[1]Таблица!AH41</f>
        <v>3559284.5431300001</v>
      </c>
      <c r="F40" s="22">
        <f>[1]Таблица!AU41</f>
        <v>11813046.56381</v>
      </c>
      <c r="G40" s="22">
        <f>[1]Таблица!FH41</f>
        <v>62576059.051320001</v>
      </c>
      <c r="H40" s="22">
        <f>[1]Таблица!FU41</f>
        <v>25507205.600000001</v>
      </c>
      <c r="I40" s="22">
        <f>[1]Таблица!GU41</f>
        <v>33401209.909000002</v>
      </c>
      <c r="J40" s="22">
        <f>[1]Таблица!HU41</f>
        <v>2970859.4173699999</v>
      </c>
      <c r="K40" s="22">
        <f>[1]Таблица!JU41</f>
        <v>87647154.763380006</v>
      </c>
      <c r="L40" s="22">
        <f>[1]Таблица!YU41</f>
        <v>5217094.4315099996</v>
      </c>
      <c r="M40" s="22">
        <f>[1]Таблица!SU41</f>
        <v>28118130.043839999</v>
      </c>
      <c r="N40" s="22">
        <f>[1]Таблица!JU41-[1]Таблица!YU41-[1]Таблица!SU41</f>
        <v>54311930.288030006</v>
      </c>
      <c r="O40" s="22">
        <f>[1]Таблица!JH41</f>
        <v>2005784.9806900001</v>
      </c>
      <c r="P40" s="22">
        <f>[1]Таблица!TH41</f>
        <v>0</v>
      </c>
      <c r="Q40" s="22">
        <f>[1]Таблица!ZH41</f>
        <v>0</v>
      </c>
      <c r="R40" s="22">
        <f>[1]Таблица!UU41</f>
        <v>0</v>
      </c>
      <c r="S40" s="22">
        <f>[1]Таблица!XH41</f>
        <v>3451443.1570000001</v>
      </c>
      <c r="T40" s="23">
        <f>[1]Таблица!XU41</f>
        <v>0</v>
      </c>
      <c r="U40" s="22">
        <f>[1]Таблица!VH41</f>
        <v>0</v>
      </c>
      <c r="V40" s="24">
        <f>[1]Таблица!VU41</f>
        <v>0</v>
      </c>
    </row>
    <row r="41" spans="1:22" ht="13.7" customHeight="1" x14ac:dyDescent="0.25">
      <c r="A41" s="21" t="s">
        <v>59</v>
      </c>
      <c r="B41" s="22">
        <f>[1]Таблица!IU42</f>
        <v>160668345.90265</v>
      </c>
      <c r="C41" s="22">
        <f>[1]Таблица!H42</f>
        <v>125022359.2015</v>
      </c>
      <c r="D41" s="22">
        <f>[1]Таблица!YH42</f>
        <v>118879584.72697</v>
      </c>
      <c r="E41" s="22">
        <f>[1]Таблица!AH42</f>
        <v>32079002.901840001</v>
      </c>
      <c r="F41" s="22">
        <f>[1]Таблица!AU42</f>
        <v>39319711.619350001</v>
      </c>
      <c r="G41" s="22">
        <f>[1]Таблица!FH42</f>
        <v>35199449.750179999</v>
      </c>
      <c r="H41" s="22">
        <f>[1]Таблица!FU42</f>
        <v>17550151.600000001</v>
      </c>
      <c r="I41" s="22">
        <f>[1]Таблица!GU42</f>
        <v>4783049.5848300001</v>
      </c>
      <c r="J41" s="22">
        <f>[1]Таблица!HU42</f>
        <v>8731409.0252</v>
      </c>
      <c r="K41" s="22">
        <f>[1]Таблица!JU42</f>
        <v>161525677.45058998</v>
      </c>
      <c r="L41" s="22">
        <f>[1]Таблица!YU42</f>
        <v>16595497.676840002</v>
      </c>
      <c r="M41" s="22">
        <f>[1]Таблица!SU42</f>
        <v>7708385.88552</v>
      </c>
      <c r="N41" s="22">
        <f>[1]Таблица!JU42-[1]Таблица!YU42-[1]Таблица!SU42</f>
        <v>137221793.88822997</v>
      </c>
      <c r="O41" s="22">
        <f>[1]Таблица!JH42</f>
        <v>-857331.54794000008</v>
      </c>
      <c r="P41" s="22">
        <f>[1]Таблица!TH42</f>
        <v>83876.09023999999</v>
      </c>
      <c r="Q41" s="22">
        <f>[1]Таблица!ZH42</f>
        <v>0</v>
      </c>
      <c r="R41" s="22">
        <f>[1]Таблица!UU42</f>
        <v>460.43279000000001</v>
      </c>
      <c r="S41" s="22">
        <f>[1]Таблица!XH42</f>
        <v>88821651.653490007</v>
      </c>
      <c r="T41" s="23">
        <f>[1]Таблица!XU42</f>
        <v>15059950.36847</v>
      </c>
      <c r="U41" s="22">
        <f>[1]Таблица!VH42</f>
        <v>1642000</v>
      </c>
      <c r="V41" s="24">
        <f>[1]Таблица!VU42</f>
        <v>-1242000</v>
      </c>
    </row>
    <row r="42" spans="1:22" ht="13.7" customHeight="1" x14ac:dyDescent="0.25">
      <c r="A42" s="21" t="s">
        <v>60</v>
      </c>
      <c r="B42" s="22">
        <f>[1]Таблица!IU43</f>
        <v>26887467.183930002</v>
      </c>
      <c r="C42" s="22">
        <f>[1]Таблица!H43</f>
        <v>18636268.600669999</v>
      </c>
      <c r="D42" s="22">
        <f>[1]Таблица!YH43</f>
        <v>17831939.093800001</v>
      </c>
      <c r="E42" s="22">
        <f>[1]Таблица!AH43</f>
        <v>4875569.7409899998</v>
      </c>
      <c r="F42" s="22">
        <f>[1]Таблица!AU43</f>
        <v>6602363.2280799998</v>
      </c>
      <c r="G42" s="22">
        <f>[1]Таблица!FH43</f>
        <v>8241298.8872700008</v>
      </c>
      <c r="H42" s="22">
        <f>[1]Таблица!FU43</f>
        <v>5031804.4000000004</v>
      </c>
      <c r="I42" s="22">
        <f>[1]Таблица!GU43</f>
        <v>1208496.8499799999</v>
      </c>
      <c r="J42" s="22">
        <f>[1]Таблица!HU43</f>
        <v>1529347.01691</v>
      </c>
      <c r="K42" s="22">
        <f>[1]Таблица!JU43</f>
        <v>26437109.32962</v>
      </c>
      <c r="L42" s="22">
        <f>[1]Таблица!YU43</f>
        <v>3832398.9118700004</v>
      </c>
      <c r="M42" s="22">
        <f>[1]Таблица!SU43</f>
        <v>745367.8502000001</v>
      </c>
      <c r="N42" s="22">
        <f>[1]Таблица!JU43-[1]Таблица!YU43-[1]Таблица!SU43</f>
        <v>21859342.56755</v>
      </c>
      <c r="O42" s="22">
        <f>[1]Таблица!JH43</f>
        <v>450357.85431000002</v>
      </c>
      <c r="P42" s="22">
        <f>[1]Таблица!TH43</f>
        <v>148026.48494999998</v>
      </c>
      <c r="Q42" s="22">
        <f>[1]Таблица!ZH43</f>
        <v>0</v>
      </c>
      <c r="R42" s="22">
        <f>[1]Таблица!UU43</f>
        <v>2629.3727000000003</v>
      </c>
      <c r="S42" s="22">
        <f>[1]Таблица!XH43</f>
        <v>13695680.699999999</v>
      </c>
      <c r="T42" s="23">
        <f>[1]Таблица!XU43</f>
        <v>2103072.2310299999</v>
      </c>
      <c r="U42" s="22">
        <f>[1]Таблица!VH43</f>
        <v>1500000</v>
      </c>
      <c r="V42" s="24">
        <f>[1]Таблица!VU43</f>
        <v>-1500000</v>
      </c>
    </row>
    <row r="43" spans="1:22" ht="13.7" customHeight="1" x14ac:dyDescent="0.25">
      <c r="A43" s="21" t="s">
        <v>61</v>
      </c>
      <c r="B43" s="22">
        <f>[1]Таблица!IU44</f>
        <v>65333440.378690004</v>
      </c>
      <c r="C43" s="22">
        <f>[1]Таблица!H44</f>
        <v>44756149.406300001</v>
      </c>
      <c r="D43" s="22">
        <f>[1]Таблица!YH44</f>
        <v>42571685.944569997</v>
      </c>
      <c r="E43" s="22">
        <f>[1]Таблица!AH44</f>
        <v>10780338.400559999</v>
      </c>
      <c r="F43" s="22">
        <f>[1]Таблица!AU44</f>
        <v>15611085.48567</v>
      </c>
      <c r="G43" s="22">
        <f>[1]Таблица!FH44</f>
        <v>20281834.056790002</v>
      </c>
      <c r="H43" s="22">
        <f>[1]Таблица!FU44</f>
        <v>8976998.4000000004</v>
      </c>
      <c r="I43" s="22">
        <f>[1]Таблица!GU44</f>
        <v>5678192.3646</v>
      </c>
      <c r="J43" s="22">
        <f>[1]Таблица!HU44</f>
        <v>3329249.82338</v>
      </c>
      <c r="K43" s="22">
        <f>[1]Таблица!JU44</f>
        <v>65085192.173599996</v>
      </c>
      <c r="L43" s="22">
        <f>[1]Таблица!YU44</f>
        <v>10310785.98539</v>
      </c>
      <c r="M43" s="22">
        <f>[1]Таблица!SU44</f>
        <v>3197029.1049600001</v>
      </c>
      <c r="N43" s="22">
        <f>[1]Таблица!JU44-[1]Таблица!YU44-[1]Таблица!SU44</f>
        <v>51577377.083249994</v>
      </c>
      <c r="O43" s="22">
        <f>[1]Таблица!JH44</f>
        <v>248248.20509</v>
      </c>
      <c r="P43" s="22">
        <f>[1]Таблица!TH44</f>
        <v>326746.10538999998</v>
      </c>
      <c r="Q43" s="22">
        <f>[1]Таблица!ZH44</f>
        <v>0</v>
      </c>
      <c r="R43" s="22">
        <f>[1]Таблица!UU44</f>
        <v>41119.357459999999</v>
      </c>
      <c r="S43" s="22">
        <f>[1]Таблица!XH44</f>
        <v>47023812.914889999</v>
      </c>
      <c r="T43" s="23">
        <f>[1]Таблица!XU44</f>
        <v>9396219.9296400007</v>
      </c>
      <c r="U43" s="22">
        <f>[1]Таблица!VH44</f>
        <v>4871600</v>
      </c>
      <c r="V43" s="24">
        <f>[1]Таблица!VU44</f>
        <v>-3935800</v>
      </c>
    </row>
    <row r="44" spans="1:22" ht="13.7" customHeight="1" x14ac:dyDescent="0.25">
      <c r="A44" s="21" t="s">
        <v>62</v>
      </c>
      <c r="B44" s="22">
        <f>[1]Таблица!IU45</f>
        <v>109940581.39941001</v>
      </c>
      <c r="C44" s="22">
        <f>[1]Таблица!H45</f>
        <v>80759522.703580007</v>
      </c>
      <c r="D44" s="22">
        <f>[1]Таблица!YH45</f>
        <v>77639033.197789997</v>
      </c>
      <c r="E44" s="22">
        <f>[1]Таблица!AH45</f>
        <v>21406684.31487</v>
      </c>
      <c r="F44" s="22">
        <f>[1]Таблица!AU45</f>
        <v>28604685.396839999</v>
      </c>
      <c r="G44" s="22">
        <f>[1]Таблица!FH45</f>
        <v>28836694.22081</v>
      </c>
      <c r="H44" s="22">
        <f>[1]Таблица!FU45</f>
        <v>15173139.9</v>
      </c>
      <c r="I44" s="22">
        <f>[1]Таблица!GU45</f>
        <v>5258044.0149999997</v>
      </c>
      <c r="J44" s="22">
        <f>[1]Таблица!HU45</f>
        <v>6236803.4182600006</v>
      </c>
      <c r="K44" s="22">
        <f>[1]Таблица!JU45</f>
        <v>108231005.67946</v>
      </c>
      <c r="L44" s="22">
        <f>[1]Таблица!YU45</f>
        <v>7197653.392239999</v>
      </c>
      <c r="M44" s="22">
        <f>[1]Таблица!SU45</f>
        <v>4364448.2874799995</v>
      </c>
      <c r="N44" s="22">
        <f>[1]Таблица!JU45-[1]Таблица!YU45-[1]Таблица!SU45</f>
        <v>96668903.999740005</v>
      </c>
      <c r="O44" s="22">
        <f>[1]Таблица!JH45</f>
        <v>1709575.7199500001</v>
      </c>
      <c r="P44" s="22">
        <f>[1]Таблица!TH45</f>
        <v>0</v>
      </c>
      <c r="Q44" s="22">
        <f>[1]Таблица!ZH45</f>
        <v>0</v>
      </c>
      <c r="R44" s="22">
        <f>[1]Таблица!UU45</f>
        <v>0</v>
      </c>
      <c r="S44" s="22">
        <f>[1]Таблица!XH45</f>
        <v>28774441.209830001</v>
      </c>
      <c r="T44" s="23">
        <f>[1]Таблица!XU45</f>
        <v>6312654.9661499998</v>
      </c>
      <c r="U44" s="22">
        <f>[1]Таблица!VH45</f>
        <v>0</v>
      </c>
      <c r="V44" s="24">
        <f>[1]Таблица!VU45</f>
        <v>0</v>
      </c>
    </row>
    <row r="45" spans="1:22" ht="13.7" customHeight="1" x14ac:dyDescent="0.25">
      <c r="A45" s="25" t="s">
        <v>63</v>
      </c>
      <c r="B45" s="22">
        <f>[1]Таблица!IU46</f>
        <v>17864342.35506</v>
      </c>
      <c r="C45" s="22">
        <f>[1]Таблица!H46</f>
        <v>7089672.8854799997</v>
      </c>
      <c r="D45" s="22">
        <f>[1]Таблица!YH46</f>
        <v>6089199.9560100008</v>
      </c>
      <c r="E45" s="22">
        <f>[1]Таблица!AH46</f>
        <v>861484.4734299999</v>
      </c>
      <c r="F45" s="22">
        <f>[1]Таблица!AU46</f>
        <v>3612435.2110100002</v>
      </c>
      <c r="G45" s="22">
        <f>[1]Таблица!FH46</f>
        <v>10820872.40275</v>
      </c>
      <c r="H45" s="22">
        <f>[1]Таблица!FU46</f>
        <v>5326221.7</v>
      </c>
      <c r="I45" s="22">
        <f>[1]Таблица!GU46</f>
        <v>3435626.3420300004</v>
      </c>
      <c r="J45" s="22">
        <f>[1]Таблица!HU46</f>
        <v>623782.45449999999</v>
      </c>
      <c r="K45" s="22">
        <f>[1]Таблица!JU46</f>
        <v>18452580.774289999</v>
      </c>
      <c r="L45" s="22">
        <f>[1]Таблица!YU46</f>
        <v>1294904.8254</v>
      </c>
      <c r="M45" s="22">
        <f>[1]Таблица!SU46</f>
        <v>2060141.1087200001</v>
      </c>
      <c r="N45" s="22">
        <f>[1]Таблица!JU46-[1]Таблица!YU46-[1]Таблица!SU46</f>
        <v>15097534.84017</v>
      </c>
      <c r="O45" s="22">
        <f>[1]Таблица!JH46</f>
        <v>-588238.41923</v>
      </c>
      <c r="P45" s="22">
        <f>[1]Таблица!TH46</f>
        <v>292106.82299000002</v>
      </c>
      <c r="Q45" s="22">
        <f>[1]Таблица!ZH46</f>
        <v>0</v>
      </c>
      <c r="R45" s="22">
        <f>[1]Таблица!UU46</f>
        <v>0</v>
      </c>
      <c r="S45" s="22">
        <f>[1]Таблица!XH46</f>
        <v>0</v>
      </c>
      <c r="T45" s="23">
        <f>[1]Таблица!XU46</f>
        <v>0</v>
      </c>
      <c r="U45" s="22">
        <f>[1]Таблица!VH46</f>
        <v>0</v>
      </c>
      <c r="V45" s="24">
        <f>[1]Таблица!VU46</f>
        <v>0</v>
      </c>
    </row>
    <row r="46" spans="1:22" s="3" customFormat="1" ht="23.45" customHeight="1" x14ac:dyDescent="0.25">
      <c r="A46" s="18" t="s">
        <v>64</v>
      </c>
      <c r="B46" s="19">
        <f>[1]Таблица!IU47</f>
        <v>264604660.7841</v>
      </c>
      <c r="C46" s="19">
        <f>[1]Таблица!H47</f>
        <v>84875193.74278</v>
      </c>
      <c r="D46" s="19">
        <f>[1]Таблица!YH47</f>
        <v>80174821.938370004</v>
      </c>
      <c r="E46" s="19">
        <f>[1]Таблица!AH47</f>
        <v>13141619.06136</v>
      </c>
      <c r="F46" s="19">
        <f>[1]Таблица!AU47</f>
        <v>34701414.22811</v>
      </c>
      <c r="G46" s="19">
        <f>[1]Таблица!FH47</f>
        <v>179593470.75585997</v>
      </c>
      <c r="H46" s="19">
        <f>[1]Таблица!FU47</f>
        <v>121645042.5</v>
      </c>
      <c r="I46" s="19">
        <f>[1]Таблица!GU47</f>
        <v>28034049.803099997</v>
      </c>
      <c r="J46" s="19">
        <f>[1]Таблица!HU47</f>
        <v>21612247.469140001</v>
      </c>
      <c r="K46" s="19">
        <f>[1]Таблица!JU47</f>
        <v>246685615.28972</v>
      </c>
      <c r="L46" s="19">
        <f>[1]Таблица!YU47</f>
        <v>42498895.094239995</v>
      </c>
      <c r="M46" s="19">
        <f>[1]Таблица!SU47</f>
        <v>18063870.572470002</v>
      </c>
      <c r="N46" s="19">
        <f>[1]Таблица!JU47-[1]Таблица!YU47-[1]Таблица!SU47</f>
        <v>186122849.62300998</v>
      </c>
      <c r="O46" s="19">
        <f>[1]Таблица!JH47</f>
        <v>17919045.494380001</v>
      </c>
      <c r="P46" s="19">
        <f>[1]Таблица!TH47</f>
        <v>4329690.6095500002</v>
      </c>
      <c r="Q46" s="19">
        <f>[1]Таблица!ZH47</f>
        <v>517108.59944999998</v>
      </c>
      <c r="R46" s="19">
        <f>[1]Таблица!UU47</f>
        <v>334292.07786999998</v>
      </c>
      <c r="S46" s="19">
        <f>[1]Таблица!XH47</f>
        <v>65149809.916779995</v>
      </c>
      <c r="T46" s="19">
        <f>[1]Таблица!XU47</f>
        <v>8257798.61546</v>
      </c>
      <c r="U46" s="19">
        <f>[1]Таблица!VH47</f>
        <v>20518248</v>
      </c>
      <c r="V46" s="20">
        <f>[1]Таблица!VU47</f>
        <v>-8526248</v>
      </c>
    </row>
    <row r="47" spans="1:22" ht="13.7" customHeight="1" x14ac:dyDescent="0.25">
      <c r="A47" s="21" t="s">
        <v>65</v>
      </c>
      <c r="B47" s="22">
        <f>[1]Таблица!IU48</f>
        <v>74207629.56566</v>
      </c>
      <c r="C47" s="22">
        <f>[1]Таблица!H48</f>
        <v>17885130.19114</v>
      </c>
      <c r="D47" s="22">
        <f>[1]Таблица!YH48</f>
        <v>17176204.679269999</v>
      </c>
      <c r="E47" s="22">
        <f>[1]Таблица!AH48</f>
        <v>2414448.7776599997</v>
      </c>
      <c r="F47" s="22">
        <f>[1]Таблица!AU48</f>
        <v>7299849.94948</v>
      </c>
      <c r="G47" s="22">
        <f>[1]Таблица!FH48</f>
        <v>56267984.078260005</v>
      </c>
      <c r="H47" s="22">
        <f>[1]Таблица!FU48</f>
        <v>45613817.399999999</v>
      </c>
      <c r="I47" s="22">
        <f>[1]Таблица!GU48</f>
        <v>3470389.16408</v>
      </c>
      <c r="J47" s="22">
        <f>[1]Таблица!HU48</f>
        <v>4976057.3852700004</v>
      </c>
      <c r="K47" s="22">
        <f>[1]Таблица!JU48</f>
        <v>62475973.027089998</v>
      </c>
      <c r="L47" s="22">
        <f>[1]Таблица!YU48</f>
        <v>15197505.311160002</v>
      </c>
      <c r="M47" s="22">
        <f>[1]Таблица!SU48</f>
        <v>4286336.0008499995</v>
      </c>
      <c r="N47" s="22">
        <f>[1]Таблица!JU48-[1]Таблица!YU48-[1]Таблица!SU48</f>
        <v>42992131.71508</v>
      </c>
      <c r="O47" s="22">
        <f>[1]Таблица!JH48</f>
        <v>11731656.53857</v>
      </c>
      <c r="P47" s="22">
        <f>[1]Таблица!TH48</f>
        <v>18832</v>
      </c>
      <c r="Q47" s="22">
        <f>[1]Таблица!ZH48</f>
        <v>0</v>
      </c>
      <c r="R47" s="22">
        <f>[1]Таблица!UU48</f>
        <v>18550</v>
      </c>
      <c r="S47" s="22">
        <f>[1]Таблица!XH48</f>
        <v>8810540.0017799996</v>
      </c>
      <c r="T47" s="23">
        <f>[1]Таблица!XU48</f>
        <v>2609874.4000000004</v>
      </c>
      <c r="U47" s="22">
        <f>[1]Таблица!VH48</f>
        <v>0</v>
      </c>
      <c r="V47" s="24">
        <f>[1]Таблица!VU48</f>
        <v>0</v>
      </c>
    </row>
    <row r="48" spans="1:22" ht="13.7" customHeight="1" x14ac:dyDescent="0.25">
      <c r="A48" s="21" t="s">
        <v>66</v>
      </c>
      <c r="B48" s="22">
        <f>[1]Таблица!IU49</f>
        <v>12510838.148870001</v>
      </c>
      <c r="C48" s="22">
        <f>[1]Таблица!H49</f>
        <v>2189544.7690500002</v>
      </c>
      <c r="D48" s="22">
        <f>[1]Таблица!YH49</f>
        <v>2075278.8875499999</v>
      </c>
      <c r="E48" s="22">
        <f>[1]Таблица!AH49</f>
        <v>153250.75815000001</v>
      </c>
      <c r="F48" s="22">
        <f>[1]Таблица!AU49</f>
        <v>1172973.5159200002</v>
      </c>
      <c r="G48" s="22">
        <f>[1]Таблица!FH49</f>
        <v>10690391.75013</v>
      </c>
      <c r="H48" s="22">
        <f>[1]Таблица!FU49</f>
        <v>7172227.7000000002</v>
      </c>
      <c r="I48" s="22">
        <f>[1]Таблица!GU49</f>
        <v>1364357.9209200002</v>
      </c>
      <c r="J48" s="22">
        <f>[1]Таблица!HU49</f>
        <v>1369600.7403499999</v>
      </c>
      <c r="K48" s="22">
        <f>[1]Таблица!JU49</f>
        <v>12312649.952790001</v>
      </c>
      <c r="L48" s="22">
        <f>[1]Таблица!YU49</f>
        <v>1225306.6542799999</v>
      </c>
      <c r="M48" s="22">
        <f>[1]Таблица!SU49</f>
        <v>1690356.1977300001</v>
      </c>
      <c r="N48" s="22">
        <f>[1]Таблица!JU49-[1]Таблица!YU49-[1]Таблица!SU49</f>
        <v>9396987.1007800028</v>
      </c>
      <c r="O48" s="22">
        <f>[1]Таблица!JH49</f>
        <v>198188.19608000002</v>
      </c>
      <c r="P48" s="22">
        <f>[1]Таблица!TH49</f>
        <v>3515185.4961599996</v>
      </c>
      <c r="Q48" s="22">
        <f>[1]Таблица!ZH49</f>
        <v>449818.12183999998</v>
      </c>
      <c r="R48" s="22">
        <f>[1]Таблица!UU49</f>
        <v>93817.488389999999</v>
      </c>
      <c r="S48" s="22">
        <f>[1]Таблица!XH49</f>
        <v>3326206.9</v>
      </c>
      <c r="T48" s="23">
        <f>[1]Таблица!XU49</f>
        <v>0</v>
      </c>
      <c r="U48" s="22">
        <f>[1]Таблица!VH49</f>
        <v>1300000</v>
      </c>
      <c r="V48" s="24">
        <f>[1]Таблица!VU49</f>
        <v>0</v>
      </c>
    </row>
    <row r="49" spans="1:22" ht="13.7" customHeight="1" x14ac:dyDescent="0.25">
      <c r="A49" s="21" t="s">
        <v>67</v>
      </c>
      <c r="B49" s="22">
        <f>[1]Таблица!IU50</f>
        <v>21631727.272099998</v>
      </c>
      <c r="C49" s="22">
        <f>[1]Таблица!H50</f>
        <v>7130629.5216000006</v>
      </c>
      <c r="D49" s="22">
        <f>[1]Таблица!YH50</f>
        <v>6239580.9178499989</v>
      </c>
      <c r="E49" s="22">
        <f>[1]Таблица!AH50</f>
        <v>700847.82091999997</v>
      </c>
      <c r="F49" s="22">
        <f>[1]Таблица!AU50</f>
        <v>2571870.5690199998</v>
      </c>
      <c r="G49" s="22">
        <f>[1]Таблица!FH50</f>
        <v>14494047.36012</v>
      </c>
      <c r="H49" s="22">
        <f>[1]Таблица!FU50</f>
        <v>9179332</v>
      </c>
      <c r="I49" s="22">
        <f>[1]Таблица!GU50</f>
        <v>3233779.00563</v>
      </c>
      <c r="J49" s="22">
        <f>[1]Таблица!HU50</f>
        <v>1574182.44096</v>
      </c>
      <c r="K49" s="22">
        <f>[1]Таблица!JU50</f>
        <v>20022596.802650001</v>
      </c>
      <c r="L49" s="22">
        <f>[1]Таблица!YU50</f>
        <v>6715954.8607400004</v>
      </c>
      <c r="M49" s="22">
        <f>[1]Таблица!SU50</f>
        <v>590781.31726000004</v>
      </c>
      <c r="N49" s="22">
        <f>[1]Таблица!JU50-[1]Таблица!YU50-[1]Таблица!SU50</f>
        <v>12715860.62465</v>
      </c>
      <c r="O49" s="22">
        <f>[1]Таблица!JH50</f>
        <v>1609130.46945</v>
      </c>
      <c r="P49" s="22">
        <f>[1]Таблица!TH50</f>
        <v>29536.448940000002</v>
      </c>
      <c r="Q49" s="22">
        <f>[1]Таблица!ZH50</f>
        <v>0</v>
      </c>
      <c r="R49" s="22">
        <f>[1]Таблица!UU50</f>
        <v>5652.72732</v>
      </c>
      <c r="S49" s="22">
        <f>[1]Таблица!XH50</f>
        <v>7830687.2733500004</v>
      </c>
      <c r="T49" s="23">
        <f>[1]Таблица!XU50</f>
        <v>51000</v>
      </c>
      <c r="U49" s="22">
        <f>[1]Таблица!VH50</f>
        <v>4152633</v>
      </c>
      <c r="V49" s="24">
        <f>[1]Таблица!VU50</f>
        <v>-2252633</v>
      </c>
    </row>
    <row r="50" spans="1:22" ht="13.7" customHeight="1" x14ac:dyDescent="0.25">
      <c r="A50" s="21" t="s">
        <v>68</v>
      </c>
      <c r="B50" s="22">
        <f>[1]Таблица!IU51</f>
        <v>15652826.206540002</v>
      </c>
      <c r="C50" s="22">
        <f>[1]Таблица!H51</f>
        <v>3748014.4129499998</v>
      </c>
      <c r="D50" s="22">
        <f>[1]Таблица!YH51</f>
        <v>3563256.6784799998</v>
      </c>
      <c r="E50" s="22">
        <f>[1]Таблица!AH51</f>
        <v>379758.69816999999</v>
      </c>
      <c r="F50" s="22">
        <f>[1]Таблица!AU51</f>
        <v>1702808.2474200001</v>
      </c>
      <c r="G50" s="22">
        <f>[1]Таблица!FH51</f>
        <v>11887476.38453</v>
      </c>
      <c r="H50" s="22">
        <f>[1]Таблица!FU51</f>
        <v>6318686.0999999996</v>
      </c>
      <c r="I50" s="22">
        <f>[1]Таблица!GU51</f>
        <v>4101422.03596</v>
      </c>
      <c r="J50" s="22">
        <f>[1]Таблица!HU51</f>
        <v>869513.55790999997</v>
      </c>
      <c r="K50" s="22">
        <f>[1]Таблица!JU51</f>
        <v>15122870.859479999</v>
      </c>
      <c r="L50" s="22">
        <f>[1]Таблица!YU51</f>
        <v>3530826.1038600001</v>
      </c>
      <c r="M50" s="22">
        <f>[1]Таблица!SU51</f>
        <v>2610321.5469299997</v>
      </c>
      <c r="N50" s="22">
        <f>[1]Таблица!JU51-[1]Таблица!YU51-[1]Таблица!SU51</f>
        <v>8981723.2086899988</v>
      </c>
      <c r="O50" s="22">
        <f>[1]Таблица!JH51</f>
        <v>529955.34706000006</v>
      </c>
      <c r="P50" s="22">
        <f>[1]Таблица!TH51</f>
        <v>414733.76216000004</v>
      </c>
      <c r="Q50" s="22">
        <f>[1]Таблица!ZH51</f>
        <v>67290.477610000002</v>
      </c>
      <c r="R50" s="22">
        <f>[1]Таблица!UU51</f>
        <v>129831.86371999999</v>
      </c>
      <c r="S50" s="22">
        <f>[1]Таблица!XH51</f>
        <v>5413937.2594999997</v>
      </c>
      <c r="T50" s="23">
        <f>[1]Таблица!XU51</f>
        <v>298619.45253999997</v>
      </c>
      <c r="U50" s="22">
        <f>[1]Таблица!VH51</f>
        <v>1124000</v>
      </c>
      <c r="V50" s="24">
        <f>[1]Таблица!VU51</f>
        <v>-432000</v>
      </c>
    </row>
    <row r="51" spans="1:22" ht="13.7" customHeight="1" x14ac:dyDescent="0.25">
      <c r="A51" s="21" t="s">
        <v>69</v>
      </c>
      <c r="B51" s="22">
        <f>[1]Таблица!IU52</f>
        <v>18959073.431120001</v>
      </c>
      <c r="C51" s="22">
        <f>[1]Таблица!H52</f>
        <v>7558494.1564300004</v>
      </c>
      <c r="D51" s="22">
        <f>[1]Таблица!YH52</f>
        <v>7222341.9281000011</v>
      </c>
      <c r="E51" s="22">
        <f>[1]Таблица!AH52</f>
        <v>718237.51527999993</v>
      </c>
      <c r="F51" s="22">
        <f>[1]Таблица!AU52</f>
        <v>3162593.8892299999</v>
      </c>
      <c r="G51" s="22">
        <f>[1]Таблица!FH52</f>
        <v>11418642.840229999</v>
      </c>
      <c r="H51" s="22">
        <f>[1]Таблица!FU52</f>
        <v>7170986.4000000004</v>
      </c>
      <c r="I51" s="22">
        <f>[1]Таблица!GU52</f>
        <v>1993237.90393</v>
      </c>
      <c r="J51" s="22">
        <f>[1]Таблица!HU52</f>
        <v>1157775.2866500001</v>
      </c>
      <c r="K51" s="22">
        <f>[1]Таблица!JU52</f>
        <v>18134573.151169997</v>
      </c>
      <c r="L51" s="22">
        <f>[1]Таблица!YU52</f>
        <v>1586483.6240800002</v>
      </c>
      <c r="M51" s="22">
        <f>[1]Таблица!SU52</f>
        <v>1515053.23382</v>
      </c>
      <c r="N51" s="22">
        <f>[1]Таблица!JU52-[1]Таблица!YU52-[1]Таблица!SU52</f>
        <v>15033036.293269996</v>
      </c>
      <c r="O51" s="22">
        <f>[1]Таблица!JH52</f>
        <v>824500.27995</v>
      </c>
      <c r="P51" s="22">
        <f>[1]Таблица!TH52</f>
        <v>235623.03253999999</v>
      </c>
      <c r="Q51" s="22">
        <f>[1]Таблица!ZH52</f>
        <v>0</v>
      </c>
      <c r="R51" s="22">
        <f>[1]Таблица!UU52</f>
        <v>66763.300350000005</v>
      </c>
      <c r="S51" s="22">
        <f>[1]Таблица!XH52</f>
        <v>9167002.9082200006</v>
      </c>
      <c r="T51" s="23">
        <f>[1]Таблица!XU52</f>
        <v>1318246.8</v>
      </c>
      <c r="U51" s="22">
        <f>[1]Таблица!VH52</f>
        <v>3518646</v>
      </c>
      <c r="V51" s="24">
        <f>[1]Таблица!VU52</f>
        <v>-1618646</v>
      </c>
    </row>
    <row r="52" spans="1:22" ht="13.7" customHeight="1" x14ac:dyDescent="0.25">
      <c r="A52" s="21" t="s">
        <v>70</v>
      </c>
      <c r="B52" s="22">
        <f>[1]Таблица!IU53</f>
        <v>53041487.706800006</v>
      </c>
      <c r="C52" s="22">
        <f>[1]Таблица!H53</f>
        <v>7987413.7445799997</v>
      </c>
      <c r="D52" s="22">
        <f>[1]Таблица!YH53</f>
        <v>7758758.1458299998</v>
      </c>
      <c r="E52" s="22">
        <f>[1]Таблица!AH53</f>
        <v>437026.32779000001</v>
      </c>
      <c r="F52" s="22">
        <f>[1]Таблица!AU53</f>
        <v>5000923.6810499998</v>
      </c>
      <c r="G52" s="22">
        <f>[1]Таблица!FH53</f>
        <v>44859471.050860003</v>
      </c>
      <c r="H52" s="22">
        <f>[1]Таблица!FU53</f>
        <v>27844190.600000001</v>
      </c>
      <c r="I52" s="22">
        <f>[1]Таблица!GU53</f>
        <v>8537388.5994899999</v>
      </c>
      <c r="J52" s="22">
        <f>[1]Таблица!HU53</f>
        <v>7351858.1717400001</v>
      </c>
      <c r="K52" s="22">
        <f>[1]Таблица!JU53</f>
        <v>50717436.39333</v>
      </c>
      <c r="L52" s="22">
        <f>[1]Таблица!YU53</f>
        <v>2667206.4977500001</v>
      </c>
      <c r="M52" s="22">
        <f>[1]Таблица!SU53</f>
        <v>4997277.0391099993</v>
      </c>
      <c r="N52" s="22">
        <f>[1]Таблица!JU53-[1]Таблица!YU53-[1]Таблица!SU53</f>
        <v>43052952.856470004</v>
      </c>
      <c r="O52" s="22">
        <f>[1]Таблица!JH53</f>
        <v>2324051.3134699999</v>
      </c>
      <c r="P52" s="22">
        <f>[1]Таблица!TH53</f>
        <v>0</v>
      </c>
      <c r="Q52" s="22">
        <f>[1]Таблица!ZH53</f>
        <v>0</v>
      </c>
      <c r="R52" s="22">
        <f>[1]Таблица!UU53</f>
        <v>0</v>
      </c>
      <c r="S52" s="22">
        <f>[1]Таблица!XH53</f>
        <v>4487006.2383200005</v>
      </c>
      <c r="T52" s="23">
        <f>[1]Таблица!XU53</f>
        <v>80655.342799999999</v>
      </c>
      <c r="U52" s="22">
        <f>[1]Таблица!VH53</f>
        <v>0</v>
      </c>
      <c r="V52" s="24">
        <f>[1]Таблица!VU53</f>
        <v>0</v>
      </c>
    </row>
    <row r="53" spans="1:22" ht="13.7" customHeight="1" x14ac:dyDescent="0.25">
      <c r="A53" s="21" t="s">
        <v>71</v>
      </c>
      <c r="B53" s="22">
        <f>[1]Таблица!IU54</f>
        <v>68601078.453010008</v>
      </c>
      <c r="C53" s="22">
        <f>[1]Таблица!H54</f>
        <v>38375966.94703</v>
      </c>
      <c r="D53" s="22">
        <f>[1]Таблица!YH54</f>
        <v>36139400.701290004</v>
      </c>
      <c r="E53" s="22">
        <f>[1]Таблица!AH54</f>
        <v>8338049.1633900004</v>
      </c>
      <c r="F53" s="22">
        <f>[1]Таблица!AU54</f>
        <v>13790394.37599</v>
      </c>
      <c r="G53" s="22">
        <f>[1]Таблица!FH54</f>
        <v>29975457.291729998</v>
      </c>
      <c r="H53" s="22">
        <f>[1]Таблица!FU54</f>
        <v>18345802.300000001</v>
      </c>
      <c r="I53" s="22">
        <f>[1]Таблица!GU54</f>
        <v>5333475.1730899997</v>
      </c>
      <c r="J53" s="22">
        <f>[1]Таблица!HU54</f>
        <v>4313259.8862600001</v>
      </c>
      <c r="K53" s="22">
        <f>[1]Таблица!JU54</f>
        <v>67899515.103210002</v>
      </c>
      <c r="L53" s="22">
        <f>[1]Таблица!YU54</f>
        <v>11575612.042369999</v>
      </c>
      <c r="M53" s="22">
        <f>[1]Таблица!SU54</f>
        <v>2373745.2367699998</v>
      </c>
      <c r="N53" s="22">
        <f>[1]Таблица!JU54-[1]Таблица!YU54-[1]Таблица!SU54</f>
        <v>53950157.824070007</v>
      </c>
      <c r="O53" s="22">
        <f>[1]Таблица!JH54</f>
        <v>701563.34979999997</v>
      </c>
      <c r="P53" s="22">
        <f>[1]Таблица!TH54</f>
        <v>115779.86975</v>
      </c>
      <c r="Q53" s="22">
        <f>[1]Таблица!ZH54</f>
        <v>0</v>
      </c>
      <c r="R53" s="22">
        <f>[1]Таблица!UU54</f>
        <v>19676.698089999998</v>
      </c>
      <c r="S53" s="22">
        <f>[1]Таблица!XH54</f>
        <v>26114429.335609999</v>
      </c>
      <c r="T53" s="23">
        <f>[1]Таблица!XU54</f>
        <v>3899402.6201200001</v>
      </c>
      <c r="U53" s="22">
        <f>[1]Таблица!VH54</f>
        <v>10422969</v>
      </c>
      <c r="V53" s="24">
        <f>[1]Таблица!VU54</f>
        <v>-4222969</v>
      </c>
    </row>
    <row r="54" spans="1:22" s="3" customFormat="1" ht="23.45" customHeight="1" x14ac:dyDescent="0.25">
      <c r="A54" s="18" t="s">
        <v>72</v>
      </c>
      <c r="B54" s="19">
        <f>[1]Таблица!IU55</f>
        <v>861465425.31194997</v>
      </c>
      <c r="C54" s="19">
        <f>[1]Таблица!H55</f>
        <v>607481482.08825004</v>
      </c>
      <c r="D54" s="19">
        <f>[1]Таблица!YH55</f>
        <v>573676410.01833999</v>
      </c>
      <c r="E54" s="19">
        <f>[1]Таблица!AH55</f>
        <v>154117656.01035997</v>
      </c>
      <c r="F54" s="19">
        <f>[1]Таблица!AU55</f>
        <v>218462972.85329002</v>
      </c>
      <c r="G54" s="19">
        <f>[1]Таблица!FH55</f>
        <v>247131635.50644001</v>
      </c>
      <c r="H54" s="19">
        <f>[1]Таблица!FU55</f>
        <v>126089766.17</v>
      </c>
      <c r="I54" s="19">
        <f>[1]Таблица!GU55</f>
        <v>47062662.990980007</v>
      </c>
      <c r="J54" s="19">
        <f>[1]Таблица!HU55</f>
        <v>44918573.920960002</v>
      </c>
      <c r="K54" s="19">
        <f>[1]Таблица!JU55</f>
        <v>904598889.36689007</v>
      </c>
      <c r="L54" s="19">
        <f>[1]Таблица!YU55</f>
        <v>73207689.060649991</v>
      </c>
      <c r="M54" s="19">
        <f>[1]Таблица!SU55</f>
        <v>57873801.837180004</v>
      </c>
      <c r="N54" s="19">
        <f>[1]Таблица!JU55-[1]Таблица!YU55-[1]Таблица!SU55</f>
        <v>773517398.46906006</v>
      </c>
      <c r="O54" s="19">
        <f>[1]Таблица!JH55</f>
        <v>-43133464.05494</v>
      </c>
      <c r="P54" s="19">
        <f>[1]Таблица!TH55</f>
        <v>6437906.4212400001</v>
      </c>
      <c r="Q54" s="19">
        <f>[1]Таблица!ZH55</f>
        <v>839539.65027999994</v>
      </c>
      <c r="R54" s="19">
        <f>[1]Таблица!UU55</f>
        <v>442954.62514999998</v>
      </c>
      <c r="S54" s="19">
        <f>[1]Таблица!XH55</f>
        <v>498719616.29253995</v>
      </c>
      <c r="T54" s="19">
        <f>[1]Таблица!XU55</f>
        <v>112557519.91906999</v>
      </c>
      <c r="U54" s="19">
        <f>[1]Таблица!VH55</f>
        <v>41153031</v>
      </c>
      <c r="V54" s="20">
        <f>[1]Таблица!VU55</f>
        <v>-14064916.130000001</v>
      </c>
    </row>
    <row r="55" spans="1:22" ht="13.7" customHeight="1" x14ac:dyDescent="0.25">
      <c r="A55" s="21" t="s">
        <v>73</v>
      </c>
      <c r="B55" s="22">
        <f>[1]Таблица!IU56</f>
        <v>111215331.78452</v>
      </c>
      <c r="C55" s="22">
        <f>[1]Таблица!H56</f>
        <v>72374700.071289986</v>
      </c>
      <c r="D55" s="22">
        <f>[1]Таблица!YH56</f>
        <v>65899281.520910002</v>
      </c>
      <c r="E55" s="22">
        <f>[1]Таблица!AH56</f>
        <v>18423858.96723</v>
      </c>
      <c r="F55" s="22">
        <f>[1]Таблица!AU56</f>
        <v>25325634.588339999</v>
      </c>
      <c r="G55" s="22">
        <f>[1]Таблица!FH56</f>
        <v>38589122.90151</v>
      </c>
      <c r="H55" s="22">
        <f>[1]Таблица!FU56</f>
        <v>22758241.800000001</v>
      </c>
      <c r="I55" s="22">
        <f>[1]Таблица!GU56</f>
        <v>6287051.3717600005</v>
      </c>
      <c r="J55" s="22">
        <f>[1]Таблица!HU56</f>
        <v>7144301.4772799993</v>
      </c>
      <c r="K55" s="22">
        <f>[1]Таблица!JU56</f>
        <v>119429048.17117</v>
      </c>
      <c r="L55" s="22">
        <f>[1]Таблица!YU56</f>
        <v>8373789.8686200008</v>
      </c>
      <c r="M55" s="22">
        <f>[1]Таблица!SU56</f>
        <v>6497441.5276800003</v>
      </c>
      <c r="N55" s="22">
        <f>[1]Таблица!JU56-[1]Таблица!YU56-[1]Таблица!SU56</f>
        <v>104557816.77486999</v>
      </c>
      <c r="O55" s="22">
        <f>[1]Таблица!JH56</f>
        <v>-8213716.3866499998</v>
      </c>
      <c r="P55" s="22">
        <f>[1]Таблица!TH56</f>
        <v>0</v>
      </c>
      <c r="Q55" s="22">
        <f>[1]Таблица!ZH56</f>
        <v>0</v>
      </c>
      <c r="R55" s="22">
        <f>[1]Таблица!UU56</f>
        <v>0</v>
      </c>
      <c r="S55" s="22">
        <f>[1]Таблица!XH56</f>
        <v>15526064.46923</v>
      </c>
      <c r="T55" s="23">
        <f>[1]Таблица!XU56</f>
        <v>10779341.058430001</v>
      </c>
      <c r="U55" s="22">
        <f>[1]Таблица!VH56</f>
        <v>0</v>
      </c>
      <c r="V55" s="24">
        <f>[1]Таблица!VU56</f>
        <v>0</v>
      </c>
    </row>
    <row r="56" spans="1:22" ht="13.7" customHeight="1" x14ac:dyDescent="0.25">
      <c r="A56" s="21" t="s">
        <v>74</v>
      </c>
      <c r="B56" s="22">
        <f>[1]Таблица!IU57</f>
        <v>18591628.582709998</v>
      </c>
      <c r="C56" s="22">
        <f>[1]Таблица!H57</f>
        <v>9315877.5504700001</v>
      </c>
      <c r="D56" s="22">
        <f>[1]Таблица!YH57</f>
        <v>8788170.6747700013</v>
      </c>
      <c r="E56" s="22">
        <f>[1]Таблица!AH57</f>
        <v>1175021.94099</v>
      </c>
      <c r="F56" s="22">
        <f>[1]Таблица!AU57</f>
        <v>3880023.54575</v>
      </c>
      <c r="G56" s="22">
        <f>[1]Таблица!FH57</f>
        <v>8971786.6409400012</v>
      </c>
      <c r="H56" s="22">
        <f>[1]Таблица!FU57</f>
        <v>4958651.9000000004</v>
      </c>
      <c r="I56" s="22">
        <f>[1]Таблица!GU57</f>
        <v>1799921.7828199998</v>
      </c>
      <c r="J56" s="22">
        <f>[1]Таблица!HU57</f>
        <v>1073686.2481799999</v>
      </c>
      <c r="K56" s="22">
        <f>[1]Таблица!JU57</f>
        <v>19685606.5009</v>
      </c>
      <c r="L56" s="22">
        <f>[1]Таблица!YU57</f>
        <v>1338542.66567</v>
      </c>
      <c r="M56" s="22">
        <f>[1]Таблица!SU57</f>
        <v>1132572.4569900001</v>
      </c>
      <c r="N56" s="22">
        <f>[1]Таблица!JU57-[1]Таблица!YU57-[1]Таблица!SU57</f>
        <v>17214491.37824</v>
      </c>
      <c r="O56" s="22">
        <f>[1]Таблица!JH57</f>
        <v>-1093977.9181900001</v>
      </c>
      <c r="P56" s="22">
        <f>[1]Таблица!TH57</f>
        <v>956475.65084000002</v>
      </c>
      <c r="Q56" s="22">
        <f>[1]Таблица!ZH57</f>
        <v>94279.607359999995</v>
      </c>
      <c r="R56" s="22">
        <f>[1]Таблица!UU57</f>
        <v>227852.79753000001</v>
      </c>
      <c r="S56" s="22">
        <f>[1]Таблица!XH57</f>
        <v>13149960.97848</v>
      </c>
      <c r="T56" s="23">
        <f>[1]Таблица!XU57</f>
        <v>390360.00150999997</v>
      </c>
      <c r="U56" s="22">
        <f>[1]Таблица!VH57</f>
        <v>1845000</v>
      </c>
      <c r="V56" s="24">
        <f>[1]Таблица!VU57</f>
        <v>-520000</v>
      </c>
    </row>
    <row r="57" spans="1:22" ht="13.7" customHeight="1" x14ac:dyDescent="0.25">
      <c r="A57" s="21" t="s">
        <v>75</v>
      </c>
      <c r="B57" s="22">
        <f>[1]Таблица!IU58</f>
        <v>22968254.646790002</v>
      </c>
      <c r="C57" s="22">
        <f>[1]Таблица!H58</f>
        <v>13299453.394160001</v>
      </c>
      <c r="D57" s="22">
        <f>[1]Таблица!YH58</f>
        <v>12762825.222490001</v>
      </c>
      <c r="E57" s="22">
        <f>[1]Таблица!AH58</f>
        <v>1715619.0012000001</v>
      </c>
      <c r="F57" s="22">
        <f>[1]Таблица!AU58</f>
        <v>4439659.7013999997</v>
      </c>
      <c r="G57" s="22">
        <f>[1]Таблица!FH58</f>
        <v>9357529.15962</v>
      </c>
      <c r="H57" s="22">
        <f>[1]Таблица!FU58</f>
        <v>4319348.0999999996</v>
      </c>
      <c r="I57" s="22">
        <f>[1]Таблица!GU58</f>
        <v>2415064.18298</v>
      </c>
      <c r="J57" s="22">
        <f>[1]Таблица!HU58</f>
        <v>1088496.6352300001</v>
      </c>
      <c r="K57" s="22">
        <f>[1]Таблица!JU58</f>
        <v>22584311.148189999</v>
      </c>
      <c r="L57" s="22">
        <f>[1]Таблица!YU58</f>
        <v>1798817.1108800001</v>
      </c>
      <c r="M57" s="22">
        <f>[1]Таблица!SU58</f>
        <v>1368732.6798699999</v>
      </c>
      <c r="N57" s="22">
        <f>[1]Таблица!JU58-[1]Таблица!YU58-[1]Таблица!SU58</f>
        <v>19416761.357440002</v>
      </c>
      <c r="O57" s="22">
        <f>[1]Таблица!JH58</f>
        <v>383943.49860000005</v>
      </c>
      <c r="P57" s="22">
        <f>[1]Таблица!TH58</f>
        <v>2919495.3650400001</v>
      </c>
      <c r="Q57" s="22">
        <f>[1]Таблица!ZH58</f>
        <v>0</v>
      </c>
      <c r="R57" s="22">
        <f>[1]Таблица!UU58</f>
        <v>5771.0219900000002</v>
      </c>
      <c r="S57" s="22">
        <f>[1]Таблица!XH58</f>
        <v>50765278.626189999</v>
      </c>
      <c r="T57" s="23">
        <f>[1]Таблица!XU58</f>
        <v>7108127.3356999997</v>
      </c>
      <c r="U57" s="22">
        <f>[1]Таблица!VH58</f>
        <v>2629768</v>
      </c>
      <c r="V57" s="24">
        <f>[1]Таблица!VU58</f>
        <v>-1978243.13</v>
      </c>
    </row>
    <row r="58" spans="1:22" ht="13.7" customHeight="1" x14ac:dyDescent="0.25">
      <c r="A58" s="21" t="s">
        <v>76</v>
      </c>
      <c r="B58" s="22">
        <f>[1]Таблица!IU59</f>
        <v>138909512.39273998</v>
      </c>
      <c r="C58" s="22">
        <f>[1]Таблица!H59</f>
        <v>105224683.69536999</v>
      </c>
      <c r="D58" s="22">
        <f>[1]Таблица!YH59</f>
        <v>100015296.66046</v>
      </c>
      <c r="E58" s="22">
        <f>[1]Таблица!AH59</f>
        <v>24735788.770400003</v>
      </c>
      <c r="F58" s="22">
        <f>[1]Таблица!AU59</f>
        <v>34901941.701699995</v>
      </c>
      <c r="G58" s="22">
        <f>[1]Таблица!FH59</f>
        <v>33356538.623429999</v>
      </c>
      <c r="H58" s="22">
        <f>[1]Таблица!FU59</f>
        <v>15977102.300000001</v>
      </c>
      <c r="I58" s="22">
        <f>[1]Таблица!GU59</f>
        <v>4479143.3875000002</v>
      </c>
      <c r="J58" s="22">
        <f>[1]Таблица!HU59</f>
        <v>5860517.2986700004</v>
      </c>
      <c r="K58" s="22">
        <f>[1]Таблица!JU59</f>
        <v>164198448.99598998</v>
      </c>
      <c r="L58" s="22">
        <f>[1]Таблица!YU59</f>
        <v>6954152.9798999988</v>
      </c>
      <c r="M58" s="22">
        <f>[1]Таблица!SU59</f>
        <v>23311856.738599997</v>
      </c>
      <c r="N58" s="22">
        <f>[1]Таблица!JU59-[1]Таблица!YU59-[1]Таблица!SU59</f>
        <v>133932439.27748998</v>
      </c>
      <c r="O58" s="22">
        <f>[1]Таблица!JH59</f>
        <v>-25288936.603250001</v>
      </c>
      <c r="P58" s="22">
        <f>[1]Таблица!TH59</f>
        <v>0</v>
      </c>
      <c r="Q58" s="22">
        <f>[1]Таблица!ZH59</f>
        <v>0</v>
      </c>
      <c r="R58" s="22">
        <f>[1]Таблица!UU59</f>
        <v>0</v>
      </c>
      <c r="S58" s="22">
        <f>[1]Таблица!XH59</f>
        <v>95075071.937000006</v>
      </c>
      <c r="T58" s="23">
        <f>[1]Таблица!XU59</f>
        <v>28908490.579050001</v>
      </c>
      <c r="U58" s="22">
        <f>[1]Таблица!VH59</f>
        <v>0</v>
      </c>
      <c r="V58" s="24">
        <f>[1]Таблица!VU59</f>
        <v>0</v>
      </c>
    </row>
    <row r="59" spans="1:22" ht="13.7" customHeight="1" x14ac:dyDescent="0.25">
      <c r="A59" s="21" t="s">
        <v>77</v>
      </c>
      <c r="B59" s="22">
        <f>[1]Таблица!IU60</f>
        <v>41724693.376940005</v>
      </c>
      <c r="C59" s="22">
        <f>[1]Таблица!H60</f>
        <v>27327862.520689998</v>
      </c>
      <c r="D59" s="22">
        <f>[1]Таблица!YH60</f>
        <v>25854731.77155</v>
      </c>
      <c r="E59" s="22">
        <f>[1]Таблица!AH60</f>
        <v>7123477.4101</v>
      </c>
      <c r="F59" s="22">
        <f>[1]Таблица!AU60</f>
        <v>10941496.851600001</v>
      </c>
      <c r="G59" s="22">
        <f>[1]Таблица!FH60</f>
        <v>13948953.892379999</v>
      </c>
      <c r="H59" s="22">
        <f>[1]Таблица!FU60</f>
        <v>7493683.4000000004</v>
      </c>
      <c r="I59" s="22">
        <f>[1]Таблица!GU60</f>
        <v>2975672.1105900002</v>
      </c>
      <c r="J59" s="22">
        <f>[1]Таблица!HU60</f>
        <v>2505508.6476100003</v>
      </c>
      <c r="K59" s="22">
        <f>[1]Таблица!JU60</f>
        <v>46734822.17317</v>
      </c>
      <c r="L59" s="22">
        <f>[1]Таблица!YU60</f>
        <v>4833813.9414099995</v>
      </c>
      <c r="M59" s="22">
        <f>[1]Таблица!SU60</f>
        <v>1476307.7388299999</v>
      </c>
      <c r="N59" s="22">
        <f>[1]Таблица!JU60-[1]Таблица!YU60-[1]Таблица!SU60</f>
        <v>40424700.492930003</v>
      </c>
      <c r="O59" s="22">
        <f>[1]Таблица!JH60</f>
        <v>-5010128.7962299995</v>
      </c>
      <c r="P59" s="22">
        <f>[1]Таблица!TH60</f>
        <v>286564.57404000004</v>
      </c>
      <c r="Q59" s="22">
        <f>[1]Таблица!ZH60</f>
        <v>0</v>
      </c>
      <c r="R59" s="22">
        <f>[1]Таблица!UU60</f>
        <v>8879.1633699999984</v>
      </c>
      <c r="S59" s="22">
        <f>[1]Таблица!XH60</f>
        <v>49942551.107129999</v>
      </c>
      <c r="T59" s="23">
        <f>[1]Таблица!XU60</f>
        <v>6626601.3782899994</v>
      </c>
      <c r="U59" s="22">
        <f>[1]Таблица!VH60</f>
        <v>9699000</v>
      </c>
      <c r="V59" s="24">
        <f>[1]Таблица!VU60</f>
        <v>-3999000</v>
      </c>
    </row>
    <row r="60" spans="1:22" ht="13.7" customHeight="1" x14ac:dyDescent="0.25">
      <c r="A60" s="21" t="s">
        <v>78</v>
      </c>
      <c r="B60" s="22">
        <f>[1]Таблица!IU61</f>
        <v>31946941.167720001</v>
      </c>
      <c r="C60" s="22">
        <f>[1]Таблица!H61</f>
        <v>16982878.465769999</v>
      </c>
      <c r="D60" s="22">
        <f>[1]Таблица!YH61</f>
        <v>15768131.336610001</v>
      </c>
      <c r="E60" s="22">
        <f>[1]Таблица!AH61</f>
        <v>4209585.4953899998</v>
      </c>
      <c r="F60" s="22">
        <f>[1]Таблица!AU61</f>
        <v>5983090.6802700004</v>
      </c>
      <c r="G60" s="22">
        <f>[1]Таблица!FH61</f>
        <v>14573441.707530001</v>
      </c>
      <c r="H60" s="22">
        <f>[1]Таблица!FU61</f>
        <v>8962361.6999999993</v>
      </c>
      <c r="I60" s="22">
        <f>[1]Таблица!GU61</f>
        <v>2904385.53743</v>
      </c>
      <c r="J60" s="22">
        <f>[1]Таблица!HU61</f>
        <v>1645570.7135399999</v>
      </c>
      <c r="K60" s="22">
        <f>[1]Таблица!JU61</f>
        <v>29573761.509040002</v>
      </c>
      <c r="L60" s="22">
        <f>[1]Таблица!YU61</f>
        <v>1455484.8742899997</v>
      </c>
      <c r="M60" s="22">
        <f>[1]Таблица!SU61</f>
        <v>834900.65809000004</v>
      </c>
      <c r="N60" s="22">
        <f>[1]Таблица!JU61-[1]Таблица!YU61-[1]Таблица!SU61</f>
        <v>27283375.976660002</v>
      </c>
      <c r="O60" s="22">
        <f>[1]Таблица!JH61</f>
        <v>2373179.6586799999</v>
      </c>
      <c r="P60" s="22">
        <f>[1]Таблица!TH61</f>
        <v>0</v>
      </c>
      <c r="Q60" s="22">
        <f>[1]Таблица!ZH61</f>
        <v>0</v>
      </c>
      <c r="R60" s="22">
        <f>[1]Таблица!UU61</f>
        <v>0</v>
      </c>
      <c r="S60" s="22">
        <f>[1]Таблица!XH61</f>
        <v>7037787.2362599997</v>
      </c>
      <c r="T60" s="23">
        <f>[1]Таблица!XU61</f>
        <v>2144883.54</v>
      </c>
      <c r="U60" s="22">
        <f>[1]Таблица!VH61</f>
        <v>632800</v>
      </c>
      <c r="V60" s="24">
        <f>[1]Таблица!VU61</f>
        <v>-315000</v>
      </c>
    </row>
    <row r="61" spans="1:22" ht="13.7" customHeight="1" x14ac:dyDescent="0.25">
      <c r="A61" s="21" t="s">
        <v>79</v>
      </c>
      <c r="B61" s="22">
        <f>[1]Таблица!IU62</f>
        <v>79935083.270089999</v>
      </c>
      <c r="C61" s="22">
        <f>[1]Таблица!H62</f>
        <v>59791350.182080001</v>
      </c>
      <c r="D61" s="22">
        <f>[1]Таблица!YH62</f>
        <v>55925135.419399999</v>
      </c>
      <c r="E61" s="22">
        <f>[1]Таблица!AH62</f>
        <v>18126579.670770001</v>
      </c>
      <c r="F61" s="22">
        <f>[1]Таблица!AU62</f>
        <v>21629170.389560003</v>
      </c>
      <c r="G61" s="22">
        <f>[1]Таблица!FH62</f>
        <v>18378409.606699999</v>
      </c>
      <c r="H61" s="22">
        <f>[1]Таблица!FU62</f>
        <v>9699587.8000000007</v>
      </c>
      <c r="I61" s="22">
        <f>[1]Таблица!GU62</f>
        <v>2530028.5119099999</v>
      </c>
      <c r="J61" s="22">
        <f>[1]Таблица!HU62</f>
        <v>4303246.6648000004</v>
      </c>
      <c r="K61" s="22">
        <f>[1]Таблица!JU62</f>
        <v>82246936.775880009</v>
      </c>
      <c r="L61" s="22">
        <f>[1]Таблица!YU62</f>
        <v>6816897.1611799998</v>
      </c>
      <c r="M61" s="22">
        <f>[1]Таблица!SU62</f>
        <v>5487667.1935100006</v>
      </c>
      <c r="N61" s="22">
        <f>[1]Таблица!JU62-[1]Таблица!YU62-[1]Таблица!SU62</f>
        <v>69942372.421190009</v>
      </c>
      <c r="O61" s="22">
        <f>[1]Таблица!JH62</f>
        <v>-2311853.5057899999</v>
      </c>
      <c r="P61" s="22">
        <f>[1]Таблица!TH62</f>
        <v>74876.715150000004</v>
      </c>
      <c r="Q61" s="22">
        <f>[1]Таблица!ZH62</f>
        <v>0</v>
      </c>
      <c r="R61" s="22">
        <f>[1]Таблица!UU62</f>
        <v>2208.91795</v>
      </c>
      <c r="S61" s="22">
        <f>[1]Таблица!XH62</f>
        <v>8022738.1876999997</v>
      </c>
      <c r="T61" s="23">
        <f>[1]Таблица!XU62</f>
        <v>241173.75766999999</v>
      </c>
      <c r="U61" s="22">
        <f>[1]Таблица!VH62</f>
        <v>0</v>
      </c>
      <c r="V61" s="24">
        <f>[1]Таблица!VU62</f>
        <v>0</v>
      </c>
    </row>
    <row r="62" spans="1:22" ht="13.7" customHeight="1" x14ac:dyDescent="0.25">
      <c r="A62" s="21" t="s">
        <v>80</v>
      </c>
      <c r="B62" s="22">
        <f>[1]Таблица!IU63</f>
        <v>36723208.992169999</v>
      </c>
      <c r="C62" s="22">
        <f>[1]Таблица!H63</f>
        <v>19726028.655729998</v>
      </c>
      <c r="D62" s="22">
        <f>[1]Таблица!YH63</f>
        <v>17794255.378970001</v>
      </c>
      <c r="E62" s="22">
        <f>[1]Таблица!AH63</f>
        <v>2945675.8562500002</v>
      </c>
      <c r="F62" s="22">
        <f>[1]Таблица!AU63</f>
        <v>7994514.2508699996</v>
      </c>
      <c r="G62" s="22">
        <f>[1]Таблица!FH63</f>
        <v>16627511.72611</v>
      </c>
      <c r="H62" s="22">
        <f>[1]Таблица!FU63</f>
        <v>10068762.199999999</v>
      </c>
      <c r="I62" s="22">
        <f>[1]Таблица!GU63</f>
        <v>2745616.73459</v>
      </c>
      <c r="J62" s="22">
        <f>[1]Таблица!HU63</f>
        <v>2582945.41872</v>
      </c>
      <c r="K62" s="22">
        <f>[1]Таблица!JU63</f>
        <v>36380804.938680001</v>
      </c>
      <c r="L62" s="22">
        <f>[1]Таблица!YU63</f>
        <v>7379255.872010001</v>
      </c>
      <c r="M62" s="22">
        <f>[1]Таблица!SU63</f>
        <v>963313.7318200001</v>
      </c>
      <c r="N62" s="22">
        <f>[1]Таблица!JU63-[1]Таблица!YU63-[1]Таблица!SU63</f>
        <v>28038235.334850002</v>
      </c>
      <c r="O62" s="22">
        <f>[1]Таблица!JH63</f>
        <v>342404.05349000002</v>
      </c>
      <c r="P62" s="22">
        <f>[1]Таблица!TH63</f>
        <v>43503.674359999997</v>
      </c>
      <c r="Q62" s="22">
        <f>[1]Таблица!ZH63</f>
        <v>142.06842</v>
      </c>
      <c r="R62" s="22">
        <f>[1]Таблица!UU63</f>
        <v>6350.6425199999994</v>
      </c>
      <c r="S62" s="22">
        <f>[1]Таблица!XH63</f>
        <v>25284731.419879999</v>
      </c>
      <c r="T62" s="23">
        <f>[1]Таблица!XU63</f>
        <v>4109466.9419999998</v>
      </c>
      <c r="U62" s="22">
        <f>[1]Таблица!VH63</f>
        <v>3871584</v>
      </c>
      <c r="V62" s="24">
        <f>[1]Таблица!VU63</f>
        <v>-571584</v>
      </c>
    </row>
    <row r="63" spans="1:22" ht="13.7" customHeight="1" x14ac:dyDescent="0.25">
      <c r="A63" s="21" t="s">
        <v>81</v>
      </c>
      <c r="B63" s="22">
        <f>[1]Таблица!IU64</f>
        <v>101713909.01164</v>
      </c>
      <c r="C63" s="22">
        <f>[1]Таблица!H64</f>
        <v>82155317.31403999</v>
      </c>
      <c r="D63" s="22">
        <f>[1]Таблица!YH64</f>
        <v>78674937.510900006</v>
      </c>
      <c r="E63" s="22">
        <f>[1]Таблица!AH64</f>
        <v>23933724.787909999</v>
      </c>
      <c r="F63" s="22">
        <f>[1]Таблица!AU64</f>
        <v>32366400.29851</v>
      </c>
      <c r="G63" s="22">
        <f>[1]Таблица!FH64</f>
        <v>18917601.695999999</v>
      </c>
      <c r="H63" s="22">
        <f>[1]Таблица!FU64</f>
        <v>6248405.5999999996</v>
      </c>
      <c r="I63" s="22">
        <f>[1]Таблица!GU64</f>
        <v>4748136.3070200002</v>
      </c>
      <c r="J63" s="22">
        <f>[1]Таблица!HU64</f>
        <v>4547324.9628800005</v>
      </c>
      <c r="K63" s="22">
        <f>[1]Таблица!JU64</f>
        <v>103790907.92986</v>
      </c>
      <c r="L63" s="22">
        <f>[1]Таблица!YU64</f>
        <v>9897772.27183</v>
      </c>
      <c r="M63" s="22">
        <f>[1]Таблица!SU64</f>
        <v>4421598.9196699997</v>
      </c>
      <c r="N63" s="22">
        <f>[1]Таблица!JU64-[1]Таблица!YU64-[1]Таблица!SU64</f>
        <v>89471536.738360003</v>
      </c>
      <c r="O63" s="22">
        <f>[1]Таблица!JH64</f>
        <v>-2076998.9182200001</v>
      </c>
      <c r="P63" s="22">
        <f>[1]Таблица!TH64</f>
        <v>11651.453150000001</v>
      </c>
      <c r="Q63" s="22">
        <f>[1]Таблица!ZH64</f>
        <v>0</v>
      </c>
      <c r="R63" s="22">
        <f>[1]Таблица!UU64</f>
        <v>0</v>
      </c>
      <c r="S63" s="22">
        <f>[1]Таблица!XH64</f>
        <v>68388038.713050008</v>
      </c>
      <c r="T63" s="23">
        <f>[1]Таблица!XU64</f>
        <v>14960467.422249999</v>
      </c>
      <c r="U63" s="22">
        <f>[1]Таблица!VH64</f>
        <v>11404461</v>
      </c>
      <c r="V63" s="24">
        <f>[1]Таблица!VU64</f>
        <v>-1596461</v>
      </c>
    </row>
    <row r="64" spans="1:22" ht="13.7" customHeight="1" x14ac:dyDescent="0.25">
      <c r="A64" s="21" t="s">
        <v>82</v>
      </c>
      <c r="B64" s="22">
        <f>[1]Таблица!IU65</f>
        <v>53863613.440120004</v>
      </c>
      <c r="C64" s="22">
        <f>[1]Таблица!H65</f>
        <v>39282275.44974</v>
      </c>
      <c r="D64" s="22">
        <f>[1]Таблица!YH65</f>
        <v>37564935.614199996</v>
      </c>
      <c r="E64" s="22">
        <f>[1]Таблица!AH65</f>
        <v>11661701.500149999</v>
      </c>
      <c r="F64" s="22">
        <f>[1]Таблица!AU65</f>
        <v>13484555.77118</v>
      </c>
      <c r="G64" s="22">
        <f>[1]Таблица!FH65</f>
        <v>14160338.57254</v>
      </c>
      <c r="H64" s="22">
        <f>[1]Таблица!FU65</f>
        <v>6620867.2699999996</v>
      </c>
      <c r="I64" s="22">
        <f>[1]Таблица!GU65</f>
        <v>2960544.9805600001</v>
      </c>
      <c r="J64" s="22">
        <f>[1]Таблица!HU65</f>
        <v>3537424.21037</v>
      </c>
      <c r="K64" s="22">
        <f>[1]Таблица!JU65</f>
        <v>56426442.481179997</v>
      </c>
      <c r="L64" s="22">
        <f>[1]Таблица!YU65</f>
        <v>4941715.2321899999</v>
      </c>
      <c r="M64" s="22">
        <f>[1]Таблица!SU65</f>
        <v>2264254.4975000001</v>
      </c>
      <c r="N64" s="22">
        <f>[1]Таблица!JU65-[1]Таблица!YU65-[1]Таблица!SU65</f>
        <v>49220472.751489997</v>
      </c>
      <c r="O64" s="22">
        <f>[1]Таблица!JH65</f>
        <v>-2562829.0410599997</v>
      </c>
      <c r="P64" s="22">
        <f>[1]Таблица!TH65</f>
        <v>0</v>
      </c>
      <c r="Q64" s="22">
        <f>[1]Таблица!ZH65</f>
        <v>0</v>
      </c>
      <c r="R64" s="22">
        <f>[1]Таблица!UU65</f>
        <v>0</v>
      </c>
      <c r="S64" s="22">
        <f>[1]Таблица!XH65</f>
        <v>21612887.972539999</v>
      </c>
      <c r="T64" s="23">
        <f>[1]Таблица!XU65</f>
        <v>545829.64599999995</v>
      </c>
      <c r="U64" s="22">
        <f>[1]Таблица!VH65</f>
        <v>294229</v>
      </c>
      <c r="V64" s="24">
        <f>[1]Таблица!VU65</f>
        <v>-294229</v>
      </c>
    </row>
    <row r="65" spans="1:22" ht="13.7" customHeight="1" x14ac:dyDescent="0.25">
      <c r="A65" s="21" t="s">
        <v>83</v>
      </c>
      <c r="B65" s="22">
        <f>[1]Таблица!IU66</f>
        <v>31942954.711349998</v>
      </c>
      <c r="C65" s="22">
        <f>[1]Таблица!H66</f>
        <v>18841641.95527</v>
      </c>
      <c r="D65" s="22">
        <f>[1]Таблица!YH66</f>
        <v>17674944.207090002</v>
      </c>
      <c r="E65" s="22">
        <f>[1]Таблица!AH66</f>
        <v>2713118.3517700001</v>
      </c>
      <c r="F65" s="22">
        <f>[1]Таблица!AU66</f>
        <v>7072092.6524700001</v>
      </c>
      <c r="G65" s="22">
        <f>[1]Таблица!FH66</f>
        <v>12838710.0318</v>
      </c>
      <c r="H65" s="22">
        <f>[1]Таблица!FU66</f>
        <v>7624524.0999999996</v>
      </c>
      <c r="I65" s="22">
        <f>[1]Таблица!GU66</f>
        <v>1794875.02853</v>
      </c>
      <c r="J65" s="22">
        <f>[1]Таблица!HU66</f>
        <v>1687933.10155</v>
      </c>
      <c r="K65" s="22">
        <f>[1]Таблица!JU66</f>
        <v>32971160.216729999</v>
      </c>
      <c r="L65" s="22">
        <f>[1]Таблица!YU66</f>
        <v>2669217.3701599999</v>
      </c>
      <c r="M65" s="22">
        <f>[1]Таблица!SU66</f>
        <v>1928916.3703099999</v>
      </c>
      <c r="N65" s="22">
        <f>[1]Таблица!JU66-[1]Таблица!YU66-[1]Таблица!SU66</f>
        <v>28373026.476259999</v>
      </c>
      <c r="O65" s="22">
        <f>[1]Таблица!JH66</f>
        <v>-1028205.50538</v>
      </c>
      <c r="P65" s="22">
        <f>[1]Таблица!TH66</f>
        <v>208034.38965</v>
      </c>
      <c r="Q65" s="22">
        <f>[1]Таблица!ZH66</f>
        <v>0</v>
      </c>
      <c r="R65" s="22">
        <f>[1]Таблица!UU66</f>
        <v>0</v>
      </c>
      <c r="S65" s="22">
        <f>[1]Таблица!XH66</f>
        <v>21049377.864739999</v>
      </c>
      <c r="T65" s="23">
        <f>[1]Таблица!XU66</f>
        <v>6226204.7382999994</v>
      </c>
      <c r="U65" s="22">
        <f>[1]Таблица!VH66</f>
        <v>2005640</v>
      </c>
      <c r="V65" s="24">
        <f>[1]Таблица!VU66</f>
        <v>-480320</v>
      </c>
    </row>
    <row r="66" spans="1:22" ht="13.7" customHeight="1" x14ac:dyDescent="0.25">
      <c r="A66" s="21" t="s">
        <v>84</v>
      </c>
      <c r="B66" s="22">
        <f>[1]Таблица!IU67</f>
        <v>97159283.669640005</v>
      </c>
      <c r="C66" s="22">
        <f>[1]Таблица!H67</f>
        <v>82603662.32585001</v>
      </c>
      <c r="D66" s="22">
        <f>[1]Таблица!YH67</f>
        <v>78879403.372449994</v>
      </c>
      <c r="E66" s="22">
        <f>[1]Таблица!AH67</f>
        <v>24539642.554810002</v>
      </c>
      <c r="F66" s="22">
        <f>[1]Таблица!AU67</f>
        <v>28037642.184630003</v>
      </c>
      <c r="G66" s="22">
        <f>[1]Таблица!FH67</f>
        <v>13714759.64999</v>
      </c>
      <c r="H66" s="22">
        <f>[1]Таблица!FU67</f>
        <v>2447747.7999999998</v>
      </c>
      <c r="I66" s="22">
        <f>[1]Таблица!GU67</f>
        <v>4808191.6249500001</v>
      </c>
      <c r="J66" s="22">
        <f>[1]Таблица!HU67</f>
        <v>4283871.7358099995</v>
      </c>
      <c r="K66" s="22">
        <f>[1]Таблица!JU67</f>
        <v>91512947.717149988</v>
      </c>
      <c r="L66" s="22">
        <f>[1]Таблица!YU67</f>
        <v>7288755.5775100002</v>
      </c>
      <c r="M66" s="22">
        <f>[1]Таблица!SU67</f>
        <v>5309564.5456300005</v>
      </c>
      <c r="N66" s="22">
        <f>[1]Таблица!JU67-[1]Таблица!YU67-[1]Таблица!SU67</f>
        <v>78914627.594009995</v>
      </c>
      <c r="O66" s="22">
        <f>[1]Таблица!JH67</f>
        <v>5646335.9524900001</v>
      </c>
      <c r="P66" s="22">
        <f>[1]Таблица!TH67</f>
        <v>0</v>
      </c>
      <c r="Q66" s="22">
        <f>[1]Таблица!ZH67</f>
        <v>0</v>
      </c>
      <c r="R66" s="22">
        <f>[1]Таблица!UU67</f>
        <v>0</v>
      </c>
      <c r="S66" s="22">
        <f>[1]Таблица!XH67</f>
        <v>47599838.1932</v>
      </c>
      <c r="T66" s="23">
        <f>[1]Таблица!XU67</f>
        <v>15300868.720520001</v>
      </c>
      <c r="U66" s="22">
        <f>[1]Таблица!VH67</f>
        <v>2045149</v>
      </c>
      <c r="V66" s="24">
        <f>[1]Таблица!VU67</f>
        <v>-1938179</v>
      </c>
    </row>
    <row r="67" spans="1:22" ht="13.7" customHeight="1" x14ac:dyDescent="0.25">
      <c r="A67" s="21" t="s">
        <v>85</v>
      </c>
      <c r="B67" s="22">
        <f>[1]Таблица!IU68</f>
        <v>60792014.060370006</v>
      </c>
      <c r="C67" s="22">
        <f>[1]Таблица!H68</f>
        <v>37018794.186269999</v>
      </c>
      <c r="D67" s="22">
        <f>[1]Таблица!YH68</f>
        <v>35450846.591559999</v>
      </c>
      <c r="E67" s="22">
        <f>[1]Таблица!AH68</f>
        <v>8265607.3584399996</v>
      </c>
      <c r="F67" s="22">
        <f>[1]Таблица!AU68</f>
        <v>15077184.276489999</v>
      </c>
      <c r="G67" s="22">
        <f>[1]Таблица!FH68</f>
        <v>23294030.05266</v>
      </c>
      <c r="H67" s="22">
        <f>[1]Таблица!FU68</f>
        <v>13461741.699999999</v>
      </c>
      <c r="I67" s="22">
        <f>[1]Таблица!GU68</f>
        <v>4615906.2759199999</v>
      </c>
      <c r="J67" s="22">
        <f>[1]Таблица!HU68</f>
        <v>2842368.6449499996</v>
      </c>
      <c r="K67" s="22">
        <f>[1]Таблица!JU68</f>
        <v>61359973.667089999</v>
      </c>
      <c r="L67" s="22">
        <f>[1]Таблица!YU68</f>
        <v>4405435.2821199996</v>
      </c>
      <c r="M67" s="22">
        <f>[1]Таблица!SU68</f>
        <v>1969852.2175999999</v>
      </c>
      <c r="N67" s="22">
        <f>[1]Таблица!JU68-[1]Таблица!YU68-[1]Таблица!SU68</f>
        <v>54984686.167369999</v>
      </c>
      <c r="O67" s="22">
        <f>[1]Таблица!JH68</f>
        <v>-567959.60672000004</v>
      </c>
      <c r="P67" s="22">
        <f>[1]Таблица!TH68</f>
        <v>723003.23629999999</v>
      </c>
      <c r="Q67" s="22">
        <f>[1]Таблица!ZH68</f>
        <v>121452.73456999999</v>
      </c>
      <c r="R67" s="22">
        <f>[1]Таблица!UU68</f>
        <v>39429.556689999998</v>
      </c>
      <c r="S67" s="22">
        <f>[1]Таблица!XH68</f>
        <v>46540832.553319998</v>
      </c>
      <c r="T67" s="23">
        <f>[1]Таблица!XU68</f>
        <v>10669766.97522</v>
      </c>
      <c r="U67" s="22">
        <f>[1]Таблица!VH68</f>
        <v>1019900</v>
      </c>
      <c r="V67" s="24">
        <f>[1]Таблица!VU68</f>
        <v>-632900</v>
      </c>
    </row>
    <row r="68" spans="1:22" ht="13.7" customHeight="1" x14ac:dyDescent="0.25">
      <c r="A68" s="21" t="s">
        <v>86</v>
      </c>
      <c r="B68" s="22">
        <f>[1]Таблица!IU69</f>
        <v>33978996.205150001</v>
      </c>
      <c r="C68" s="22">
        <f>[1]Таблица!H69</f>
        <v>23536956.321520001</v>
      </c>
      <c r="D68" s="22">
        <f>[1]Таблица!YH69</f>
        <v>22623514.736979999</v>
      </c>
      <c r="E68" s="22">
        <f>[1]Таблица!AH69</f>
        <v>4548254.3449499998</v>
      </c>
      <c r="F68" s="22">
        <f>[1]Таблица!AU69</f>
        <v>7329565.9605200002</v>
      </c>
      <c r="G68" s="22">
        <f>[1]Таблица!FH69</f>
        <v>10402901.24523</v>
      </c>
      <c r="H68" s="22">
        <f>[1]Таблица!FU69</f>
        <v>5448740.5</v>
      </c>
      <c r="I68" s="22">
        <f>[1]Таблица!GU69</f>
        <v>1998125.15442</v>
      </c>
      <c r="J68" s="22">
        <f>[1]Таблица!HU69</f>
        <v>1815378.1613699999</v>
      </c>
      <c r="K68" s="22">
        <f>[1]Таблица!JU69</f>
        <v>37703717.141860001</v>
      </c>
      <c r="L68" s="22">
        <f>[1]Таблица!YU69</f>
        <v>5054038.8528800001</v>
      </c>
      <c r="M68" s="22">
        <f>[1]Таблица!SU69</f>
        <v>906822.56108000001</v>
      </c>
      <c r="N68" s="22">
        <f>[1]Таблица!JU69-[1]Таблица!YU69-[1]Таблица!SU69</f>
        <v>31742855.727899998</v>
      </c>
      <c r="O68" s="22">
        <f>[1]Таблица!JH69</f>
        <v>-3724720.93671</v>
      </c>
      <c r="P68" s="22">
        <f>[1]Таблица!TH69</f>
        <v>1214301.36271</v>
      </c>
      <c r="Q68" s="22">
        <f>[1]Таблица!ZH69</f>
        <v>623665.23992999992</v>
      </c>
      <c r="R68" s="22">
        <f>[1]Таблица!UU69</f>
        <v>152462.5251</v>
      </c>
      <c r="S68" s="22">
        <f>[1]Таблица!XH69</f>
        <v>28724457.03382</v>
      </c>
      <c r="T68" s="23">
        <f>[1]Таблица!XU69</f>
        <v>4545937.8241300005</v>
      </c>
      <c r="U68" s="22">
        <f>[1]Таблица!VH69</f>
        <v>5705500</v>
      </c>
      <c r="V68" s="24">
        <f>[1]Таблица!VU69</f>
        <v>-1739000</v>
      </c>
    </row>
    <row r="69" spans="1:22" s="3" customFormat="1" ht="23.45" customHeight="1" x14ac:dyDescent="0.25">
      <c r="A69" s="18" t="s">
        <v>87</v>
      </c>
      <c r="B69" s="19">
        <f>[1]Таблица!IU70</f>
        <v>663184768.33407998</v>
      </c>
      <c r="C69" s="19">
        <f>[1]Таблица!H70</f>
        <v>577840923.89398003</v>
      </c>
      <c r="D69" s="19">
        <f>[1]Таблица!YH70</f>
        <v>552246345.99819005</v>
      </c>
      <c r="E69" s="19">
        <f>[1]Таблица!AH70</f>
        <v>228540874.84349</v>
      </c>
      <c r="F69" s="19">
        <f>[1]Таблица!AU70</f>
        <v>173188504.44235</v>
      </c>
      <c r="G69" s="19">
        <f>[1]Таблица!FH70</f>
        <v>79789840.167509988</v>
      </c>
      <c r="H69" s="19">
        <f>[1]Таблица!FU70</f>
        <v>29293994.899999999</v>
      </c>
      <c r="I69" s="19">
        <f>[1]Таблица!GU70</f>
        <v>12961321.45733</v>
      </c>
      <c r="J69" s="19">
        <f>[1]Таблица!HU70</f>
        <v>20254357.135290001</v>
      </c>
      <c r="K69" s="19">
        <f>[1]Таблица!JU70</f>
        <v>629058219.24638999</v>
      </c>
      <c r="L69" s="19">
        <f>[1]Таблица!YU70</f>
        <v>72442647.669730008</v>
      </c>
      <c r="M69" s="19">
        <f>[1]Таблица!SU70</f>
        <v>35468555.095859997</v>
      </c>
      <c r="N69" s="19">
        <f>[1]Таблица!JU70-[1]Таблица!YU70-[1]Таблица!SU70</f>
        <v>521147016.48079991</v>
      </c>
      <c r="O69" s="19">
        <f>[1]Таблица!JH70</f>
        <v>34126549.087689996</v>
      </c>
      <c r="P69" s="19">
        <f>[1]Таблица!TH70</f>
        <v>1026882.8256900001</v>
      </c>
      <c r="Q69" s="19">
        <f>[1]Таблица!ZH70</f>
        <v>0</v>
      </c>
      <c r="R69" s="19">
        <f>[1]Таблица!UU70</f>
        <v>11205.981310000001</v>
      </c>
      <c r="S69" s="19">
        <f>[1]Таблица!XH70</f>
        <v>159297102.47</v>
      </c>
      <c r="T69" s="19">
        <f>[1]Таблица!XU70</f>
        <v>11436967.348680001</v>
      </c>
      <c r="U69" s="19">
        <f>[1]Таблица!VH70</f>
        <v>16506965</v>
      </c>
      <c r="V69" s="20">
        <f>[1]Таблица!VU70</f>
        <v>-1326965</v>
      </c>
    </row>
    <row r="70" spans="1:22" ht="13.7" customHeight="1" x14ac:dyDescent="0.25">
      <c r="A70" s="21" t="s">
        <v>88</v>
      </c>
      <c r="B70" s="22">
        <f>[1]Таблица!IU71</f>
        <v>24620890.854340002</v>
      </c>
      <c r="C70" s="22">
        <f>[1]Таблица!H71</f>
        <v>11992381.531959999</v>
      </c>
      <c r="D70" s="22">
        <f>[1]Таблица!YH71</f>
        <v>11378176.40849</v>
      </c>
      <c r="E70" s="22">
        <f>[1]Таблица!AH71</f>
        <v>2091578.63005</v>
      </c>
      <c r="F70" s="22">
        <f>[1]Таблица!AU71</f>
        <v>4845486.1904300004</v>
      </c>
      <c r="G70" s="22">
        <f>[1]Таблица!FH71</f>
        <v>12525290.576030001</v>
      </c>
      <c r="H70" s="22">
        <f>[1]Таблица!FU71</f>
        <v>8815794</v>
      </c>
      <c r="I70" s="22">
        <f>[1]Таблица!GU71</f>
        <v>1790909.06629</v>
      </c>
      <c r="J70" s="22">
        <f>[1]Таблица!HU71</f>
        <v>1551511.77257</v>
      </c>
      <c r="K70" s="22">
        <f>[1]Таблица!JU71</f>
        <v>23291125.91014</v>
      </c>
      <c r="L70" s="22">
        <f>[1]Таблица!YU71</f>
        <v>5651073.5754700005</v>
      </c>
      <c r="M70" s="22">
        <f>[1]Таблица!SU71</f>
        <v>440120.89647000004</v>
      </c>
      <c r="N70" s="22">
        <f>[1]Таблица!JU71-[1]Таблица!YU71-[1]Таблица!SU71</f>
        <v>17199931.438200001</v>
      </c>
      <c r="O70" s="22">
        <f>[1]Таблица!JH71</f>
        <v>1329764.9442</v>
      </c>
      <c r="P70" s="22">
        <f>[1]Таблица!TH71</f>
        <v>741682.72333000007</v>
      </c>
      <c r="Q70" s="22">
        <f>[1]Таблица!ZH71</f>
        <v>0</v>
      </c>
      <c r="R70" s="22">
        <f>[1]Таблица!UU71</f>
        <v>0</v>
      </c>
      <c r="S70" s="22">
        <f>[1]Таблица!XH71</f>
        <v>16586896.84</v>
      </c>
      <c r="T70" s="23">
        <f>[1]Таблица!XU71</f>
        <v>1810400</v>
      </c>
      <c r="U70" s="22">
        <f>[1]Таблица!VH71</f>
        <v>0</v>
      </c>
      <c r="V70" s="24">
        <f>[1]Таблица!VU71</f>
        <v>0</v>
      </c>
    </row>
    <row r="71" spans="1:22" ht="13.7" customHeight="1" x14ac:dyDescent="0.25">
      <c r="A71" s="21" t="s">
        <v>89</v>
      </c>
      <c r="B71" s="22">
        <f>[1]Таблица!IU72</f>
        <v>147783791.59073001</v>
      </c>
      <c r="C71" s="22">
        <f>[1]Таблица!H72</f>
        <v>121472429.23633</v>
      </c>
      <c r="D71" s="22">
        <f>[1]Таблица!YH72</f>
        <v>115743186.18477</v>
      </c>
      <c r="E71" s="22">
        <f>[1]Таблица!AH72</f>
        <v>35085376.889519997</v>
      </c>
      <c r="F71" s="22">
        <f>[1]Таблица!AU72</f>
        <v>47636984.714330003</v>
      </c>
      <c r="G71" s="22">
        <f>[1]Таблица!FH72</f>
        <v>24916078.74171</v>
      </c>
      <c r="H71" s="22">
        <f>[1]Таблица!FU72</f>
        <v>7853075.7999999998</v>
      </c>
      <c r="I71" s="22">
        <f>[1]Таблица!GU72</f>
        <v>5732732.1131899999</v>
      </c>
      <c r="J71" s="22">
        <f>[1]Таблица!HU72</f>
        <v>6875156.9589300007</v>
      </c>
      <c r="K71" s="22">
        <f>[1]Таблица!JU72</f>
        <v>165211252.73646</v>
      </c>
      <c r="L71" s="22">
        <f>[1]Таблица!YU72</f>
        <v>15395255.05816</v>
      </c>
      <c r="M71" s="22">
        <f>[1]Таблица!SU72</f>
        <v>10112438.067569999</v>
      </c>
      <c r="N71" s="22">
        <f>[1]Таблица!JU72-[1]Таблица!YU72-[1]Таблица!SU72</f>
        <v>139703559.61072999</v>
      </c>
      <c r="O71" s="22">
        <f>[1]Таблица!JH72</f>
        <v>-17427461.14573</v>
      </c>
      <c r="P71" s="22">
        <f>[1]Таблица!TH72</f>
        <v>241748.58746000001</v>
      </c>
      <c r="Q71" s="22">
        <f>[1]Таблица!ZH72</f>
        <v>0</v>
      </c>
      <c r="R71" s="22">
        <f>[1]Таблица!UU72</f>
        <v>4274.6422699999994</v>
      </c>
      <c r="S71" s="22">
        <f>[1]Таблица!XH72</f>
        <v>96187791.798680007</v>
      </c>
      <c r="T71" s="23">
        <f>[1]Таблица!XU72</f>
        <v>2703776.2080000001</v>
      </c>
      <c r="U71" s="22">
        <f>[1]Таблица!VH72</f>
        <v>15360000</v>
      </c>
      <c r="V71" s="24">
        <f>[1]Таблица!VU72</f>
        <v>-180000</v>
      </c>
    </row>
    <row r="72" spans="1:22" ht="13.7" customHeight="1" x14ac:dyDescent="0.25">
      <c r="A72" s="21" t="s">
        <v>90</v>
      </c>
      <c r="B72" s="22">
        <f>[1]Таблица!IU73</f>
        <v>102668648.65766001</v>
      </c>
      <c r="C72" s="22">
        <f>[1]Таблица!H73</f>
        <v>95568042.603279993</v>
      </c>
      <c r="D72" s="22">
        <f>[1]Таблица!YH73</f>
        <v>91236763.53486</v>
      </c>
      <c r="E72" s="22">
        <f>[1]Таблица!AH73</f>
        <v>62831571.656910002</v>
      </c>
      <c r="F72" s="22">
        <f>[1]Таблица!AU73</f>
        <v>16110033.357290002</v>
      </c>
      <c r="G72" s="22">
        <f>[1]Таблица!FH73</f>
        <v>5484011.3066400001</v>
      </c>
      <c r="H72" s="22">
        <f>[1]Таблица!FU73</f>
        <v>720780.4</v>
      </c>
      <c r="I72" s="22">
        <f>[1]Таблица!GU73</f>
        <v>785109.05355999991</v>
      </c>
      <c r="J72" s="22">
        <f>[1]Таблица!HU73</f>
        <v>2832132.8648000001</v>
      </c>
      <c r="K72" s="22">
        <f>[1]Таблица!JU73</f>
        <v>93267750.254309997</v>
      </c>
      <c r="L72" s="22">
        <f>[1]Таблица!YU73</f>
        <v>4643136.0240700003</v>
      </c>
      <c r="M72" s="22">
        <f>[1]Таблица!SU73</f>
        <v>9200282.8137800004</v>
      </c>
      <c r="N72" s="22">
        <f>[1]Таблица!JU73-[1]Таблица!YU73-[1]Таблица!SU73</f>
        <v>79424331.416460007</v>
      </c>
      <c r="O72" s="22">
        <f>[1]Таблица!JH73</f>
        <v>9400898.4033500012</v>
      </c>
      <c r="P72" s="22">
        <f>[1]Таблица!TH73</f>
        <v>0</v>
      </c>
      <c r="Q72" s="22">
        <f>[1]Таблица!ZH73</f>
        <v>0</v>
      </c>
      <c r="R72" s="22">
        <f>[1]Таблица!UU73</f>
        <v>0</v>
      </c>
      <c r="S72" s="22">
        <f>[1]Таблица!XH73</f>
        <v>2950113.4440000001</v>
      </c>
      <c r="T72" s="23">
        <f>[1]Таблица!XU73</f>
        <v>2273</v>
      </c>
      <c r="U72" s="22">
        <f>[1]Таблица!VH73</f>
        <v>0</v>
      </c>
      <c r="V72" s="24">
        <f>[1]Таблица!VU73</f>
        <v>0</v>
      </c>
    </row>
    <row r="73" spans="1:22" ht="13.7" customHeight="1" x14ac:dyDescent="0.25">
      <c r="A73" s="21" t="s">
        <v>91</v>
      </c>
      <c r="B73" s="22">
        <f>[1]Таблица!IU74</f>
        <v>99877137.003260002</v>
      </c>
      <c r="C73" s="22">
        <f>[1]Таблица!H74</f>
        <v>76087745.946320012</v>
      </c>
      <c r="D73" s="22">
        <f>[1]Таблица!YH74</f>
        <v>72929045.435040012</v>
      </c>
      <c r="E73" s="22">
        <f>[1]Таблица!AH74</f>
        <v>21268317.407759998</v>
      </c>
      <c r="F73" s="22">
        <f>[1]Таблица!AU74</f>
        <v>32610495.63236</v>
      </c>
      <c r="G73" s="22">
        <f>[1]Таблица!FH74</f>
        <v>22795661.128650002</v>
      </c>
      <c r="H73" s="22">
        <f>[1]Таблица!FU74</f>
        <v>10905737.800000001</v>
      </c>
      <c r="I73" s="22">
        <f>[1]Таблица!GU74</f>
        <v>4040701.41726</v>
      </c>
      <c r="J73" s="22">
        <f>[1]Таблица!HU74</f>
        <v>5563399.3150699995</v>
      </c>
      <c r="K73" s="22">
        <f>[1]Таблица!JU74</f>
        <v>110180331.80199</v>
      </c>
      <c r="L73" s="22">
        <f>[1]Таблица!YU74</f>
        <v>12553572.210519999</v>
      </c>
      <c r="M73" s="22">
        <f>[1]Таблица!SU74</f>
        <v>3749446.2338200002</v>
      </c>
      <c r="N73" s="22">
        <f>[1]Таблица!JU74-[1]Таблица!YU74-[1]Таблица!SU74</f>
        <v>93877313.357649997</v>
      </c>
      <c r="O73" s="22">
        <f>[1]Таблица!JH74</f>
        <v>-10303194.798729999</v>
      </c>
      <c r="P73" s="22">
        <f>[1]Таблица!TH74</f>
        <v>43451.514900000002</v>
      </c>
      <c r="Q73" s="22">
        <f>[1]Таблица!ZH74</f>
        <v>0</v>
      </c>
      <c r="R73" s="22">
        <f>[1]Таблица!UU74</f>
        <v>6931.3390399999998</v>
      </c>
      <c r="S73" s="22">
        <f>[1]Таблица!XH74</f>
        <v>14386755.58732</v>
      </c>
      <c r="T73" s="23">
        <f>[1]Таблица!XU74</f>
        <v>845999</v>
      </c>
      <c r="U73" s="22">
        <f>[1]Таблица!VH74</f>
        <v>1146965</v>
      </c>
      <c r="V73" s="24">
        <f>[1]Таблица!VU74</f>
        <v>-1146965</v>
      </c>
    </row>
    <row r="74" spans="1:22" ht="13.7" customHeight="1" x14ac:dyDescent="0.25">
      <c r="A74" s="21" t="s">
        <v>92</v>
      </c>
      <c r="B74" s="22">
        <f>[1]Таблица!IU75</f>
        <v>175002497.53007001</v>
      </c>
      <c r="C74" s="22">
        <f>[1]Таблица!H75</f>
        <v>164523485.89701998</v>
      </c>
      <c r="D74" s="22">
        <f>[1]Таблица!YH75</f>
        <v>157000611.65186</v>
      </c>
      <c r="E74" s="22">
        <f>[1]Таблица!AH75</f>
        <v>73397274.525509998</v>
      </c>
      <c r="F74" s="22">
        <f>[1]Таблица!AU75</f>
        <v>42995225.875670001</v>
      </c>
      <c r="G74" s="22">
        <f>[1]Таблица!FH75</f>
        <v>10020261.36767</v>
      </c>
      <c r="H74" s="22">
        <f>[1]Таблица!FU75</f>
        <v>755173.7</v>
      </c>
      <c r="I74" s="22">
        <f>[1]Таблица!GU75</f>
        <v>512164.26322000002</v>
      </c>
      <c r="J74" s="22">
        <f>[1]Таблица!HU75</f>
        <v>2576025.7155800001</v>
      </c>
      <c r="K74" s="22">
        <f>[1]Таблица!JU75</f>
        <v>136214238.02612001</v>
      </c>
      <c r="L74" s="22">
        <f>[1]Таблица!YU75</f>
        <v>19976851.34031</v>
      </c>
      <c r="M74" s="22">
        <f>[1]Таблица!SU75</f>
        <v>6916269.6396199996</v>
      </c>
      <c r="N74" s="22">
        <f>[1]Таблица!JU75-[1]Таблица!YU75-[1]Таблица!SU75</f>
        <v>109321117.04618999</v>
      </c>
      <c r="O74" s="22">
        <f>[1]Таблица!JH75</f>
        <v>38788259.50395</v>
      </c>
      <c r="P74" s="22">
        <f>[1]Таблица!TH75</f>
        <v>0</v>
      </c>
      <c r="Q74" s="22">
        <f>[1]Таблица!ZH75</f>
        <v>0</v>
      </c>
      <c r="R74" s="22">
        <f>[1]Таблица!UU75</f>
        <v>0</v>
      </c>
      <c r="S74" s="22">
        <f>[1]Таблица!XH75</f>
        <v>13000000</v>
      </c>
      <c r="T74" s="23">
        <f>[1]Таблица!XU75</f>
        <v>6074519.1406800002</v>
      </c>
      <c r="U74" s="22">
        <f>[1]Таблица!VH75</f>
        <v>0</v>
      </c>
      <c r="V74" s="24">
        <f>[1]Таблица!VU75</f>
        <v>0</v>
      </c>
    </row>
    <row r="75" spans="1:22" ht="13.7" customHeight="1" x14ac:dyDescent="0.25">
      <c r="A75" s="21" t="s">
        <v>93</v>
      </c>
      <c r="B75" s="22">
        <f>[1]Таблица!IU76</f>
        <v>113231802.69802001</v>
      </c>
      <c r="C75" s="22">
        <f>[1]Таблица!H76</f>
        <v>108196838.67907001</v>
      </c>
      <c r="D75" s="22">
        <f>[1]Таблица!YH76</f>
        <v>103958562.78317</v>
      </c>
      <c r="E75" s="22">
        <f>[1]Таблица!AH76</f>
        <v>33866755.733740002</v>
      </c>
      <c r="F75" s="22">
        <f>[1]Таблица!AU76</f>
        <v>28990278.67227</v>
      </c>
      <c r="G75" s="22">
        <f>[1]Таблица!FH76</f>
        <v>4048537.0468099997</v>
      </c>
      <c r="H75" s="22">
        <f>[1]Таблица!FU76</f>
        <v>243433.2</v>
      </c>
      <c r="I75" s="22">
        <f>[1]Таблица!GU76</f>
        <v>99705.543810000003</v>
      </c>
      <c r="J75" s="22">
        <f>[1]Таблица!HU76</f>
        <v>856130.50834000006</v>
      </c>
      <c r="K75" s="22">
        <f>[1]Таблица!JU76</f>
        <v>100893520.51737</v>
      </c>
      <c r="L75" s="22">
        <f>[1]Таблица!YU76</f>
        <v>14222759.461200001</v>
      </c>
      <c r="M75" s="22">
        <f>[1]Таблица!SU76</f>
        <v>5049997.4446</v>
      </c>
      <c r="N75" s="22">
        <f>[1]Таблица!JU76-[1]Таблица!YU76-[1]Таблица!SU76</f>
        <v>81620763.611570001</v>
      </c>
      <c r="O75" s="22">
        <f>[1]Таблица!JH76</f>
        <v>12338282.18065</v>
      </c>
      <c r="P75" s="22">
        <f>[1]Таблица!TH76</f>
        <v>0</v>
      </c>
      <c r="Q75" s="22">
        <f>[1]Таблица!ZH76</f>
        <v>0</v>
      </c>
      <c r="R75" s="22">
        <f>[1]Таблица!UU76</f>
        <v>0</v>
      </c>
      <c r="S75" s="22">
        <f>[1]Таблица!XH76</f>
        <v>16185544.800000001</v>
      </c>
      <c r="T75" s="23">
        <f>[1]Таблица!XU76</f>
        <v>0</v>
      </c>
      <c r="U75" s="22">
        <f>[1]Таблица!VH76</f>
        <v>0</v>
      </c>
      <c r="V75" s="24">
        <f>[1]Таблица!VU76</f>
        <v>0</v>
      </c>
    </row>
    <row r="76" spans="1:22" s="3" customFormat="1" ht="23.45" customHeight="1" x14ac:dyDescent="0.25">
      <c r="A76" s="18" t="s">
        <v>94</v>
      </c>
      <c r="B76" s="19">
        <f>[1]Таблица!IU77</f>
        <v>629290884.48519993</v>
      </c>
      <c r="C76" s="19">
        <f>[1]Таблица!H77</f>
        <v>454705723.33748996</v>
      </c>
      <c r="D76" s="19">
        <f>[1]Таблица!YH77</f>
        <v>428037045.51886004</v>
      </c>
      <c r="E76" s="19">
        <f>[1]Таблица!AH77</f>
        <v>137533811.31935</v>
      </c>
      <c r="F76" s="19">
        <f>[1]Таблица!AU77</f>
        <v>157116812.6758</v>
      </c>
      <c r="G76" s="19">
        <f>[1]Таблица!FH77</f>
        <v>170060905.88192001</v>
      </c>
      <c r="H76" s="19">
        <f>[1]Таблица!FU77</f>
        <v>88355091.799999997</v>
      </c>
      <c r="I76" s="19">
        <f>[1]Таблица!GU77</f>
        <v>35818000.331529997</v>
      </c>
      <c r="J76" s="19">
        <f>[1]Таблица!HU77</f>
        <v>31827953.97862</v>
      </c>
      <c r="K76" s="19">
        <f>[1]Таблица!JU77</f>
        <v>653080485.83554006</v>
      </c>
      <c r="L76" s="19">
        <f>[1]Таблица!YU77</f>
        <v>86371439.19611001</v>
      </c>
      <c r="M76" s="19">
        <f>[1]Таблица!SU77</f>
        <v>31794190.890810002</v>
      </c>
      <c r="N76" s="19">
        <f>[1]Таблица!JU77-[1]Таблица!YU77-[1]Таблица!SU77</f>
        <v>534914855.74862003</v>
      </c>
      <c r="O76" s="19">
        <f>[1]Таблица!JH77</f>
        <v>-23789601.350340001</v>
      </c>
      <c r="P76" s="19">
        <f>[1]Таблица!TH77</f>
        <v>3801506.69637</v>
      </c>
      <c r="Q76" s="19">
        <f>[1]Таблица!ZH77</f>
        <v>304165.36541000003</v>
      </c>
      <c r="R76" s="19">
        <f>[1]Таблица!UU77</f>
        <v>276614.61063999997</v>
      </c>
      <c r="S76" s="19">
        <f>[1]Таблица!XH77</f>
        <v>286357391.28763002</v>
      </c>
      <c r="T76" s="19">
        <f>[1]Таблица!XU77</f>
        <v>66466330.184080005</v>
      </c>
      <c r="U76" s="19">
        <f>[1]Таблица!VH77</f>
        <v>47366626</v>
      </c>
      <c r="V76" s="20">
        <f>[1]Таблица!VU77</f>
        <v>-10669127</v>
      </c>
    </row>
    <row r="77" spans="1:22" ht="13.7" customHeight="1" x14ac:dyDescent="0.25">
      <c r="A77" s="21" t="s">
        <v>95</v>
      </c>
      <c r="B77" s="22">
        <f>[1]Таблица!IU78</f>
        <v>12788273.536770001</v>
      </c>
      <c r="C77" s="22">
        <f>[1]Таблица!H78</f>
        <v>3851010.8220799998</v>
      </c>
      <c r="D77" s="22">
        <f>[1]Таблица!YH78</f>
        <v>3595489.5107600004</v>
      </c>
      <c r="E77" s="22">
        <f>[1]Таблица!AH78</f>
        <v>572938.71163999999</v>
      </c>
      <c r="F77" s="22">
        <f>[1]Таблица!AU78</f>
        <v>1401901.8391199999</v>
      </c>
      <c r="G77" s="22">
        <f>[1]Таблица!FH78</f>
        <v>8798284.91261</v>
      </c>
      <c r="H77" s="22">
        <f>[1]Таблица!FU78</f>
        <v>5991701.5</v>
      </c>
      <c r="I77" s="22">
        <f>[1]Таблица!GU78</f>
        <v>1789783.2425200001</v>
      </c>
      <c r="J77" s="22">
        <f>[1]Таблица!HU78</f>
        <v>734912.36484000005</v>
      </c>
      <c r="K77" s="22">
        <f>[1]Таблица!JU78</f>
        <v>12211759.495589999</v>
      </c>
      <c r="L77" s="22">
        <f>[1]Таблица!YU78</f>
        <v>1755952.6275800001</v>
      </c>
      <c r="M77" s="22">
        <f>[1]Таблица!SU78</f>
        <v>842820.04715999996</v>
      </c>
      <c r="N77" s="22">
        <f>[1]Таблица!JU78-[1]Таблица!YU78-[1]Таблица!SU78</f>
        <v>9612986.8208499998</v>
      </c>
      <c r="O77" s="22">
        <f>[1]Таблица!JH78</f>
        <v>576514.04117999994</v>
      </c>
      <c r="P77" s="22">
        <f>[1]Таблица!TH78</f>
        <v>0</v>
      </c>
      <c r="Q77" s="22">
        <f>[1]Таблица!ZH78</f>
        <v>0</v>
      </c>
      <c r="R77" s="22">
        <f>[1]Таблица!UU78</f>
        <v>0</v>
      </c>
      <c r="S77" s="22">
        <f>[1]Таблица!XH78</f>
        <v>1323527.8116200001</v>
      </c>
      <c r="T77" s="23">
        <f>[1]Таблица!XU78</f>
        <v>544224.60000000009</v>
      </c>
      <c r="U77" s="22">
        <f>[1]Таблица!VH78</f>
        <v>169000</v>
      </c>
      <c r="V77" s="24">
        <f>[1]Таблица!VU78</f>
        <v>-84500</v>
      </c>
    </row>
    <row r="78" spans="1:22" ht="13.7" customHeight="1" x14ac:dyDescent="0.25">
      <c r="A78" s="21" t="s">
        <v>96</v>
      </c>
      <c r="B78" s="22">
        <f>[1]Таблица!IU79</f>
        <v>19233842.583380003</v>
      </c>
      <c r="C78" s="22">
        <f>[1]Таблица!H79</f>
        <v>3625269.60201</v>
      </c>
      <c r="D78" s="22">
        <f>[1]Таблица!YH79</f>
        <v>3443924.4089099998</v>
      </c>
      <c r="E78" s="22">
        <f>[1]Таблица!AH79</f>
        <v>336785.31699000002</v>
      </c>
      <c r="F78" s="22">
        <f>[1]Таблица!AU79</f>
        <v>1994639.1410600001</v>
      </c>
      <c r="G78" s="22">
        <f>[1]Таблица!FH79</f>
        <v>15607506.33027</v>
      </c>
      <c r="H78" s="22">
        <f>[1]Таблица!FU79</f>
        <v>11743855.699999999</v>
      </c>
      <c r="I78" s="22">
        <f>[1]Таблица!GU79</f>
        <v>1764007.4829800001</v>
      </c>
      <c r="J78" s="22">
        <f>[1]Таблица!HU79</f>
        <v>1366237.8461099998</v>
      </c>
      <c r="K78" s="22">
        <f>[1]Таблица!JU79</f>
        <v>19071147.471150003</v>
      </c>
      <c r="L78" s="22">
        <f>[1]Таблица!YU79</f>
        <v>1727794.6098300002</v>
      </c>
      <c r="M78" s="22">
        <f>[1]Таблица!SU79</f>
        <v>854510.74542999989</v>
      </c>
      <c r="N78" s="22">
        <f>[1]Таблица!JU79-[1]Таблица!YU79-[1]Таблица!SU79</f>
        <v>16488842.115890004</v>
      </c>
      <c r="O78" s="22">
        <f>[1]Таблица!JH79</f>
        <v>162695.11223</v>
      </c>
      <c r="P78" s="22">
        <f>[1]Таблица!TH79</f>
        <v>0</v>
      </c>
      <c r="Q78" s="22">
        <f>[1]Таблица!ZH79</f>
        <v>0</v>
      </c>
      <c r="R78" s="22">
        <f>[1]Таблица!UU79</f>
        <v>0</v>
      </c>
      <c r="S78" s="22">
        <f>[1]Таблица!XH79</f>
        <v>2736934.8</v>
      </c>
      <c r="T78" s="23">
        <f>[1]Таблица!XU79</f>
        <v>463121.52766000002</v>
      </c>
      <c r="U78" s="22">
        <f>[1]Таблица!VH79</f>
        <v>1992000</v>
      </c>
      <c r="V78" s="24">
        <f>[1]Таблица!VU79</f>
        <v>-492000</v>
      </c>
    </row>
    <row r="79" spans="1:22" ht="13.7" customHeight="1" x14ac:dyDescent="0.25">
      <c r="A79" s="21" t="s">
        <v>97</v>
      </c>
      <c r="B79" s="22">
        <f>[1]Таблица!IU80</f>
        <v>18573881.970389999</v>
      </c>
      <c r="C79" s="22">
        <f>[1]Таблица!H80</f>
        <v>10444650.215219999</v>
      </c>
      <c r="D79" s="22">
        <f>[1]Таблица!YH80</f>
        <v>9641192.9587400015</v>
      </c>
      <c r="E79" s="22">
        <f>[1]Таблица!AH80</f>
        <v>1705595.64295</v>
      </c>
      <c r="F79" s="22">
        <f>[1]Таблица!AU80</f>
        <v>4041398.7127199997</v>
      </c>
      <c r="G79" s="22">
        <f>[1]Таблица!FH80</f>
        <v>8080143.2641499992</v>
      </c>
      <c r="H79" s="22">
        <f>[1]Таблица!FU80</f>
        <v>5066507.0999999996</v>
      </c>
      <c r="I79" s="22">
        <f>[1]Таблица!GU80</f>
        <v>1535295.4781600002</v>
      </c>
      <c r="J79" s="22">
        <f>[1]Таблица!HU80</f>
        <v>993092.61079999991</v>
      </c>
      <c r="K79" s="22">
        <f>[1]Таблица!JU80</f>
        <v>21298194.97089</v>
      </c>
      <c r="L79" s="22">
        <f>[1]Таблица!YU80</f>
        <v>2352794.96991</v>
      </c>
      <c r="M79" s="22">
        <f>[1]Таблица!SU80</f>
        <v>1373143.8385999999</v>
      </c>
      <c r="N79" s="22">
        <f>[1]Таблица!JU80-[1]Таблица!YU80-[1]Таблица!SU80</f>
        <v>17572256.162380002</v>
      </c>
      <c r="O79" s="22">
        <f>[1]Таблица!JH80</f>
        <v>-2724313.0005000001</v>
      </c>
      <c r="P79" s="22">
        <f>[1]Таблица!TH80</f>
        <v>2820066.1318299999</v>
      </c>
      <c r="Q79" s="22">
        <f>[1]Таблица!ZH80</f>
        <v>270657.28174000001</v>
      </c>
      <c r="R79" s="22">
        <f>[1]Таблица!UU80</f>
        <v>76129.222129999995</v>
      </c>
      <c r="S79" s="22">
        <f>[1]Таблица!XH80</f>
        <v>22488846.155230001</v>
      </c>
      <c r="T79" s="23">
        <f>[1]Таблица!XU80</f>
        <v>2478223.5038700001</v>
      </c>
      <c r="U79" s="22">
        <f>[1]Таблица!VH80</f>
        <v>1896000</v>
      </c>
      <c r="V79" s="24">
        <f>[1]Таблица!VU80</f>
        <v>-83000</v>
      </c>
    </row>
    <row r="80" spans="1:22" ht="13.7" customHeight="1" x14ac:dyDescent="0.25">
      <c r="A80" s="21" t="s">
        <v>98</v>
      </c>
      <c r="B80" s="22">
        <f>[1]Таблица!IU81</f>
        <v>65594675.56972</v>
      </c>
      <c r="C80" s="22">
        <f>[1]Таблица!H81</f>
        <v>33838003.15275</v>
      </c>
      <c r="D80" s="22">
        <f>[1]Таблица!YH81</f>
        <v>31897309.771819994</v>
      </c>
      <c r="E80" s="22">
        <f>[1]Таблица!AH81</f>
        <v>7499596.9955000002</v>
      </c>
      <c r="F80" s="22">
        <f>[1]Таблица!AU81</f>
        <v>12017074.080639999</v>
      </c>
      <c r="G80" s="22">
        <f>[1]Таблица!FH81</f>
        <v>31326272.444639999</v>
      </c>
      <c r="H80" s="22">
        <f>[1]Таблица!FU81</f>
        <v>20404030.300000001</v>
      </c>
      <c r="I80" s="22">
        <f>[1]Таблица!GU81</f>
        <v>5575439.5040699998</v>
      </c>
      <c r="J80" s="22">
        <f>[1]Таблица!HU81</f>
        <v>3863380.5595300002</v>
      </c>
      <c r="K80" s="22">
        <f>[1]Таблица!JU81</f>
        <v>64178343.758050002</v>
      </c>
      <c r="L80" s="22">
        <f>[1]Таблица!YU81</f>
        <v>5931965.4446899993</v>
      </c>
      <c r="M80" s="22">
        <f>[1]Таблица!SU81</f>
        <v>2161735.7580200001</v>
      </c>
      <c r="N80" s="22">
        <f>[1]Таблица!JU81-[1]Таблица!YU81-[1]Таблица!SU81</f>
        <v>56084642.555340007</v>
      </c>
      <c r="O80" s="22">
        <f>[1]Таблица!JH81</f>
        <v>1416331.81167</v>
      </c>
      <c r="P80" s="22">
        <f>[1]Таблица!TH81</f>
        <v>430325.36339000001</v>
      </c>
      <c r="Q80" s="22">
        <f>[1]Таблица!ZH81</f>
        <v>14296.443569999999</v>
      </c>
      <c r="R80" s="22">
        <f>[1]Таблица!UU81</f>
        <v>59949.412909999999</v>
      </c>
      <c r="S80" s="22">
        <f>[1]Таблица!XH81</f>
        <v>1857571.19998</v>
      </c>
      <c r="T80" s="23">
        <f>[1]Таблица!XU81</f>
        <v>1199598.87607</v>
      </c>
      <c r="U80" s="22">
        <f>[1]Таблица!VH81</f>
        <v>0</v>
      </c>
      <c r="V80" s="24">
        <f>[1]Таблица!VU81</f>
        <v>0</v>
      </c>
    </row>
    <row r="81" spans="1:22" ht="13.7" customHeight="1" x14ac:dyDescent="0.25">
      <c r="A81" s="21" t="s">
        <v>99</v>
      </c>
      <c r="B81" s="22">
        <f>[1]Таблица!IU82</f>
        <v>135392429.3001</v>
      </c>
      <c r="C81" s="22">
        <f>[1]Таблица!H82</f>
        <v>118735076.43397</v>
      </c>
      <c r="D81" s="22">
        <f>[1]Таблица!YH82</f>
        <v>113335368.19936001</v>
      </c>
      <c r="E81" s="22">
        <f>[1]Таблица!AH82</f>
        <v>48153845.945480004</v>
      </c>
      <c r="F81" s="22">
        <f>[1]Таблица!AU82</f>
        <v>36289778.912450001</v>
      </c>
      <c r="G81" s="22">
        <f>[1]Таблица!FH82</f>
        <v>15153264.841120001</v>
      </c>
      <c r="H81" s="22">
        <f>[1]Таблица!FU82</f>
        <v>3095221.5</v>
      </c>
      <c r="I81" s="22">
        <f>[1]Таблица!GU82</f>
        <v>4077916.2324800002</v>
      </c>
      <c r="J81" s="22">
        <f>[1]Таблица!HU82</f>
        <v>6302418.1605799999</v>
      </c>
      <c r="K81" s="22">
        <f>[1]Таблица!JU82</f>
        <v>140979919.41489002</v>
      </c>
      <c r="L81" s="22">
        <f>[1]Таблица!YU82</f>
        <v>17065196.27423</v>
      </c>
      <c r="M81" s="22">
        <f>[1]Таблица!SU82</f>
        <v>5061159.9133700002</v>
      </c>
      <c r="N81" s="22">
        <f>[1]Таблица!JU82-[1]Таблица!YU82-[1]Таблица!SU82</f>
        <v>118853563.22729002</v>
      </c>
      <c r="O81" s="22">
        <f>[1]Таблица!JH82</f>
        <v>-5587490.11479</v>
      </c>
      <c r="P81" s="22">
        <f>[1]Таблица!TH82</f>
        <v>124676.80475</v>
      </c>
      <c r="Q81" s="22">
        <f>[1]Таблица!ZH82</f>
        <v>0</v>
      </c>
      <c r="R81" s="22">
        <f>[1]Таблица!UU82</f>
        <v>2186.85158</v>
      </c>
      <c r="S81" s="22">
        <f>[1]Таблица!XH82</f>
        <v>81984194.927760005</v>
      </c>
      <c r="T81" s="23">
        <f>[1]Таблица!XU82</f>
        <v>12647179.141179999</v>
      </c>
      <c r="U81" s="22">
        <f>[1]Таблица!VH82</f>
        <v>119700</v>
      </c>
      <c r="V81" s="24">
        <f>[1]Таблица!VU82</f>
        <v>-119700</v>
      </c>
    </row>
    <row r="82" spans="1:22" ht="13.7" customHeight="1" x14ac:dyDescent="0.25">
      <c r="A82" s="21" t="s">
        <v>100</v>
      </c>
      <c r="B82" s="22">
        <f>[1]Таблица!IU83</f>
        <v>100899624.89480001</v>
      </c>
      <c r="C82" s="22">
        <f>[1]Таблица!H83</f>
        <v>80533240.900999993</v>
      </c>
      <c r="D82" s="22">
        <f>[1]Таблица!YH83</f>
        <v>76421976.105459988</v>
      </c>
      <c r="E82" s="22">
        <f>[1]Таблица!AH83</f>
        <v>29130428.06481</v>
      </c>
      <c r="F82" s="22">
        <f>[1]Таблица!AU83</f>
        <v>27195789.840429999</v>
      </c>
      <c r="G82" s="22">
        <f>[1]Таблица!FH83</f>
        <v>19666544.509439997</v>
      </c>
      <c r="H82" s="22">
        <f>[1]Таблица!FU83</f>
        <v>4236800.9000000004</v>
      </c>
      <c r="I82" s="22">
        <f>[1]Таблица!GU83</f>
        <v>6807774.6730500003</v>
      </c>
      <c r="J82" s="22">
        <f>[1]Таблица!HU83</f>
        <v>4987561.8193399999</v>
      </c>
      <c r="K82" s="22">
        <f>[1]Таблица!JU83</f>
        <v>109497524.21482001</v>
      </c>
      <c r="L82" s="22">
        <f>[1]Таблица!YU83</f>
        <v>21212884.137770001</v>
      </c>
      <c r="M82" s="22">
        <f>[1]Таблица!SU83</f>
        <v>4695533.2011700002</v>
      </c>
      <c r="N82" s="22">
        <f>[1]Таблица!JU83-[1]Таблица!YU83-[1]Таблица!SU83</f>
        <v>83589106.875880018</v>
      </c>
      <c r="O82" s="22">
        <f>[1]Таблица!JH83</f>
        <v>-8597899.3200200014</v>
      </c>
      <c r="P82" s="22">
        <f>[1]Таблица!TH83</f>
        <v>342274.11554000003</v>
      </c>
      <c r="Q82" s="22">
        <f>[1]Таблица!ZH83</f>
        <v>0</v>
      </c>
      <c r="R82" s="22">
        <f>[1]Таблица!UU83</f>
        <v>121944.49895000001</v>
      </c>
      <c r="S82" s="22">
        <f>[1]Таблица!XH83</f>
        <v>21477247.006370001</v>
      </c>
      <c r="T82" s="23">
        <f>[1]Таблица!XU83</f>
        <v>6090144.2314200001</v>
      </c>
      <c r="U82" s="22">
        <f>[1]Таблица!VH83</f>
        <v>15156328</v>
      </c>
      <c r="V82" s="24">
        <f>[1]Таблица!VU83</f>
        <v>-6723164</v>
      </c>
    </row>
    <row r="83" spans="1:22" ht="13.7" customHeight="1" x14ac:dyDescent="0.25">
      <c r="A83" s="21" t="s">
        <v>101</v>
      </c>
      <c r="B83" s="22">
        <f>[1]Таблица!IU84</f>
        <v>89778879.458949998</v>
      </c>
      <c r="C83" s="22">
        <f>[1]Таблица!H84</f>
        <v>65970495.783459999</v>
      </c>
      <c r="D83" s="22">
        <f>[1]Таблица!YH84</f>
        <v>58834826.040939994</v>
      </c>
      <c r="E83" s="22">
        <f>[1]Таблица!AH84</f>
        <v>16389428.7534</v>
      </c>
      <c r="F83" s="22">
        <f>[1]Таблица!AU84</f>
        <v>24151562.369060002</v>
      </c>
      <c r="G83" s="22">
        <f>[1]Таблица!FH84</f>
        <v>22983178.143799998</v>
      </c>
      <c r="H83" s="22">
        <f>[1]Таблица!FU84</f>
        <v>13551109.4</v>
      </c>
      <c r="I83" s="22">
        <f>[1]Таблица!GU84</f>
        <v>3327365.1486999998</v>
      </c>
      <c r="J83" s="22">
        <f>[1]Таблица!HU84</f>
        <v>4307062.4923700001</v>
      </c>
      <c r="K83" s="22">
        <f>[1]Таблица!JU84</f>
        <v>97011327.565699995</v>
      </c>
      <c r="L83" s="22">
        <f>[1]Таблица!YU84</f>
        <v>8491036.483310001</v>
      </c>
      <c r="M83" s="22">
        <f>[1]Таблица!SU84</f>
        <v>6347544.0104300007</v>
      </c>
      <c r="N83" s="22">
        <f>[1]Таблица!JU84-[1]Таблица!YU84-[1]Таблица!SU84</f>
        <v>82172747.071960002</v>
      </c>
      <c r="O83" s="22">
        <f>[1]Таблица!JH84</f>
        <v>-7232448.1067500003</v>
      </c>
      <c r="P83" s="22">
        <f>[1]Таблица!TH84</f>
        <v>0</v>
      </c>
      <c r="Q83" s="22">
        <f>[1]Таблица!ZH84</f>
        <v>0</v>
      </c>
      <c r="R83" s="22">
        <f>[1]Таблица!UU84</f>
        <v>0</v>
      </c>
      <c r="S83" s="22">
        <f>[1]Таблица!XH84</f>
        <v>33238302.189279996</v>
      </c>
      <c r="T83" s="23">
        <f>[1]Таблица!XU84</f>
        <v>10424430.312720001</v>
      </c>
      <c r="U83" s="22">
        <f>[1]Таблица!VH84</f>
        <v>0</v>
      </c>
      <c r="V83" s="24">
        <f>[1]Таблица!VU84</f>
        <v>0</v>
      </c>
    </row>
    <row r="84" spans="1:22" ht="13.7" customHeight="1" x14ac:dyDescent="0.25">
      <c r="A84" s="21" t="s">
        <v>102</v>
      </c>
      <c r="B84" s="22">
        <f>[1]Таблица!IU85</f>
        <v>94190206.370110005</v>
      </c>
      <c r="C84" s="22">
        <f>[1]Таблица!H85</f>
        <v>71636700.677289993</v>
      </c>
      <c r="D84" s="22">
        <f>[1]Таблица!YH85</f>
        <v>67806020.449770004</v>
      </c>
      <c r="E84" s="22">
        <f>[1]Таблица!AH85</f>
        <v>18740703.225930002</v>
      </c>
      <c r="F84" s="22">
        <f>[1]Таблица!AU85</f>
        <v>25960202.791299999</v>
      </c>
      <c r="G84" s="22">
        <f>[1]Таблица!FH85</f>
        <v>22119450.288970001</v>
      </c>
      <c r="H84" s="22">
        <f>[1]Таблица!FU85</f>
        <v>9283329</v>
      </c>
      <c r="I84" s="22">
        <f>[1]Таблица!GU85</f>
        <v>6582585.8576999996</v>
      </c>
      <c r="J84" s="22">
        <f>[1]Таблица!HU85</f>
        <v>4255826.1211299999</v>
      </c>
      <c r="K84" s="22">
        <f>[1]Таблица!JU85</f>
        <v>94535124.269940004</v>
      </c>
      <c r="L84" s="22">
        <f>[1]Таблица!YU85</f>
        <v>17958007.607760001</v>
      </c>
      <c r="M84" s="22">
        <f>[1]Таблица!SU85</f>
        <v>7557330.2138700001</v>
      </c>
      <c r="N84" s="22">
        <f>[1]Таблица!JU85-[1]Таблица!YU85-[1]Таблица!SU85</f>
        <v>69019786.448310003</v>
      </c>
      <c r="O84" s="22">
        <f>[1]Таблица!JH85</f>
        <v>-344917.89983000001</v>
      </c>
      <c r="P84" s="22">
        <f>[1]Таблица!TH85</f>
        <v>79534.672510000004</v>
      </c>
      <c r="Q84" s="22">
        <f>[1]Таблица!ZH85</f>
        <v>19211.640100000001</v>
      </c>
      <c r="R84" s="22">
        <f>[1]Таблица!UU85</f>
        <v>12388.815359999999</v>
      </c>
      <c r="S84" s="22">
        <f>[1]Таблица!XH85</f>
        <v>49476334.331819996</v>
      </c>
      <c r="T84" s="23">
        <f>[1]Таблица!XU85</f>
        <v>22475318.07192</v>
      </c>
      <c r="U84" s="22">
        <f>[1]Таблица!VH85</f>
        <v>14610298</v>
      </c>
      <c r="V84" s="24">
        <f>[1]Таблица!VU85</f>
        <v>-2238472</v>
      </c>
    </row>
    <row r="85" spans="1:22" ht="13.7" customHeight="1" x14ac:dyDescent="0.25">
      <c r="A85" s="21" t="s">
        <v>103</v>
      </c>
      <c r="B85" s="22">
        <f>[1]Таблица!IU86</f>
        <v>54764975.836300001</v>
      </c>
      <c r="C85" s="22">
        <f>[1]Таблица!H86</f>
        <v>38941876.00006</v>
      </c>
      <c r="D85" s="22">
        <f>[1]Таблица!YH86</f>
        <v>37067892.414419994</v>
      </c>
      <c r="E85" s="22">
        <f>[1]Таблица!AH86</f>
        <v>8990626.0878099985</v>
      </c>
      <c r="F85" s="22">
        <f>[1]Таблица!AU86</f>
        <v>13560036.79329</v>
      </c>
      <c r="G85" s="22">
        <f>[1]Таблица!FH86</f>
        <v>15590450.628940001</v>
      </c>
      <c r="H85" s="22">
        <f>[1]Таблица!FU86</f>
        <v>8588510.9000000004</v>
      </c>
      <c r="I85" s="22">
        <f>[1]Таблица!GU86</f>
        <v>2512234.1102499999</v>
      </c>
      <c r="J85" s="22">
        <f>[1]Таблица!HU86</f>
        <v>3211941.84711</v>
      </c>
      <c r="K85" s="22">
        <f>[1]Таблица!JU86</f>
        <v>52470370.740550004</v>
      </c>
      <c r="L85" s="22">
        <f>[1]Таблица!YU86</f>
        <v>5662642.0523199998</v>
      </c>
      <c r="M85" s="22">
        <f>[1]Таблица!SU86</f>
        <v>892029.45182000007</v>
      </c>
      <c r="N85" s="22">
        <f>[1]Таблица!JU86-[1]Таблица!YU86-[1]Таблица!SU86</f>
        <v>45915699.236410007</v>
      </c>
      <c r="O85" s="22">
        <f>[1]Таблица!JH86</f>
        <v>2294605.0957499999</v>
      </c>
      <c r="P85" s="22">
        <f>[1]Таблица!TH86</f>
        <v>4629.6083499999995</v>
      </c>
      <c r="Q85" s="22">
        <f>[1]Таблица!ZH86</f>
        <v>0</v>
      </c>
      <c r="R85" s="22">
        <f>[1]Таблица!UU86</f>
        <v>4015.80971</v>
      </c>
      <c r="S85" s="22">
        <f>[1]Таблица!XH86</f>
        <v>36030608.989999995</v>
      </c>
      <c r="T85" s="23">
        <f>[1]Таблица!XU86</f>
        <v>6858034.5999399992</v>
      </c>
      <c r="U85" s="22">
        <f>[1]Таблица!VH86</f>
        <v>7170251</v>
      </c>
      <c r="V85" s="24">
        <f>[1]Таблица!VU86</f>
        <v>-928291</v>
      </c>
    </row>
    <row r="86" spans="1:22" ht="13.7" customHeight="1" x14ac:dyDescent="0.25">
      <c r="A86" s="21" t="s">
        <v>104</v>
      </c>
      <c r="B86" s="22">
        <f>[1]Таблица!IU87</f>
        <v>38074094.964680001</v>
      </c>
      <c r="C86" s="22">
        <f>[1]Таблица!H87</f>
        <v>27129399.749650002</v>
      </c>
      <c r="D86" s="22">
        <f>[1]Таблица!YH87</f>
        <v>25993045.658679996</v>
      </c>
      <c r="E86" s="22">
        <f>[1]Таблица!AH87</f>
        <v>6013862.5748399999</v>
      </c>
      <c r="F86" s="22">
        <f>[1]Таблица!AU87</f>
        <v>10504428.195729999</v>
      </c>
      <c r="G86" s="22">
        <f>[1]Таблица!FH87</f>
        <v>10735810.51798</v>
      </c>
      <c r="H86" s="22">
        <f>[1]Таблица!FU87</f>
        <v>6394025.5</v>
      </c>
      <c r="I86" s="22">
        <f>[1]Таблица!GU87</f>
        <v>1845598.6016199999</v>
      </c>
      <c r="J86" s="22">
        <f>[1]Таблица!HU87</f>
        <v>1805520.1568099998</v>
      </c>
      <c r="K86" s="22">
        <f>[1]Таблица!JU87</f>
        <v>41826773.933959998</v>
      </c>
      <c r="L86" s="22">
        <f>[1]Таблица!YU87</f>
        <v>4213164.9887100002</v>
      </c>
      <c r="M86" s="22">
        <f>[1]Таблица!SU87</f>
        <v>2008383.7109400001</v>
      </c>
      <c r="N86" s="22">
        <f>[1]Таблица!JU87-[1]Таблица!YU87-[1]Таблица!SU87</f>
        <v>35605225.234309994</v>
      </c>
      <c r="O86" s="22">
        <f>[1]Таблица!JH87</f>
        <v>-3752678.9692800003</v>
      </c>
      <c r="P86" s="22">
        <f>[1]Таблица!TH87</f>
        <v>0</v>
      </c>
      <c r="Q86" s="22">
        <f>[1]Таблица!ZH87</f>
        <v>0</v>
      </c>
      <c r="R86" s="22">
        <f>[1]Таблица!UU87</f>
        <v>0</v>
      </c>
      <c r="S86" s="22">
        <f>[1]Таблица!XH87</f>
        <v>35743823.875569999</v>
      </c>
      <c r="T86" s="23">
        <f>[1]Таблица!XU87</f>
        <v>3286055.3193000006</v>
      </c>
      <c r="U86" s="22">
        <f>[1]Таблица!VH87</f>
        <v>6253049</v>
      </c>
      <c r="V86" s="24">
        <f>[1]Таблица!VU87</f>
        <v>0</v>
      </c>
    </row>
    <row r="87" spans="1:22" s="3" customFormat="1" ht="23.45" customHeight="1" x14ac:dyDescent="0.25">
      <c r="A87" s="18" t="s">
        <v>105</v>
      </c>
      <c r="B87" s="19">
        <f>[1]Таблица!IU88</f>
        <v>611787860.70248997</v>
      </c>
      <c r="C87" s="19">
        <f>[1]Таблица!H88</f>
        <v>404477635.48826003</v>
      </c>
      <c r="D87" s="19">
        <f>[1]Таблица!YH88</f>
        <v>371343271.5342499</v>
      </c>
      <c r="E87" s="19">
        <f>[1]Таблица!AH88</f>
        <v>147363980.58635998</v>
      </c>
      <c r="F87" s="19">
        <f>[1]Таблица!AU88</f>
        <v>123407334.61750001</v>
      </c>
      <c r="G87" s="19">
        <f>[1]Таблица!FH88</f>
        <v>178585742.87489003</v>
      </c>
      <c r="H87" s="19">
        <f>[1]Таблица!FU88</f>
        <v>114259669.09999999</v>
      </c>
      <c r="I87" s="19">
        <f>[1]Таблица!GU88</f>
        <v>27682996.663680002</v>
      </c>
      <c r="J87" s="19">
        <f>[1]Таблица!HU88</f>
        <v>18448818.994770002</v>
      </c>
      <c r="K87" s="19">
        <f>[1]Таблица!JU88</f>
        <v>569558664.97431993</v>
      </c>
      <c r="L87" s="19">
        <f>[1]Таблица!YU88</f>
        <v>60355703.062679999</v>
      </c>
      <c r="M87" s="19">
        <f>[1]Таблица!SU88</f>
        <v>41130276.311489999</v>
      </c>
      <c r="N87" s="19">
        <f>[1]Таблица!JU88-[1]Таблица!YU88-[1]Таблица!SU88</f>
        <v>468072685.60014993</v>
      </c>
      <c r="O87" s="19">
        <f>[1]Таблица!JH88</f>
        <v>42229195.72817</v>
      </c>
      <c r="P87" s="19">
        <f>[1]Таблица!TH88</f>
        <v>5680874.8965400001</v>
      </c>
      <c r="Q87" s="19">
        <f>[1]Таблица!ZH88</f>
        <v>278745.89708000002</v>
      </c>
      <c r="R87" s="19">
        <f>[1]Таблица!UU88</f>
        <v>311294.12488999998</v>
      </c>
      <c r="S87" s="19">
        <f>[1]Таблица!XH88</f>
        <v>219070077.05594</v>
      </c>
      <c r="T87" s="19">
        <f>[1]Таблица!XU88</f>
        <v>25358848.663789999</v>
      </c>
      <c r="U87" s="19">
        <f>[1]Таблица!VH88</f>
        <v>26808024</v>
      </c>
      <c r="V87" s="20">
        <f>[1]Таблица!VU88</f>
        <v>-8900696</v>
      </c>
    </row>
    <row r="88" spans="1:22" ht="13.7" customHeight="1" x14ac:dyDescent="0.25">
      <c r="A88" s="21" t="s">
        <v>106</v>
      </c>
      <c r="B88" s="22">
        <f>[1]Таблица!IU89</f>
        <v>39015469.478100002</v>
      </c>
      <c r="C88" s="22">
        <f>[1]Таблица!H89</f>
        <v>15545137.22789</v>
      </c>
      <c r="D88" s="22">
        <f>[1]Таблица!YH89</f>
        <v>14891684.49735</v>
      </c>
      <c r="E88" s="22">
        <f>[1]Таблица!AH89</f>
        <v>2615967.4755899999</v>
      </c>
      <c r="F88" s="22">
        <f>[1]Таблица!AU89</f>
        <v>6922578.8223799998</v>
      </c>
      <c r="G88" s="22">
        <f>[1]Таблица!FH89</f>
        <v>23246640.953259997</v>
      </c>
      <c r="H88" s="22">
        <f>[1]Таблица!FU89</f>
        <v>15112355.9</v>
      </c>
      <c r="I88" s="22">
        <f>[1]Таблица!GU89</f>
        <v>3990687.9422800001</v>
      </c>
      <c r="J88" s="22">
        <f>[1]Таблица!HU89</f>
        <v>2804563.96642</v>
      </c>
      <c r="K88" s="22">
        <f>[1]Таблица!JU89</f>
        <v>40053056.288839996</v>
      </c>
      <c r="L88" s="22">
        <f>[1]Таблица!YU89</f>
        <v>2989879.5251099998</v>
      </c>
      <c r="M88" s="22">
        <f>[1]Таблица!SU89</f>
        <v>2787088.6988600004</v>
      </c>
      <c r="N88" s="22">
        <f>[1]Таблица!JU89-[1]Таблица!YU89-[1]Таблица!SU89</f>
        <v>34276088.06487</v>
      </c>
      <c r="O88" s="22">
        <f>[1]Таблица!JH89</f>
        <v>-1037586.81074</v>
      </c>
      <c r="P88" s="22">
        <f>[1]Таблица!TH89</f>
        <v>0</v>
      </c>
      <c r="Q88" s="22">
        <f>[1]Таблица!ZH89</f>
        <v>0</v>
      </c>
      <c r="R88" s="22">
        <f>[1]Таблица!UU89</f>
        <v>0</v>
      </c>
      <c r="S88" s="22">
        <f>[1]Таблица!XH89</f>
        <v>11710032.50444</v>
      </c>
      <c r="T88" s="23">
        <f>[1]Таблица!XU89</f>
        <v>3666865.31</v>
      </c>
      <c r="U88" s="22">
        <f>[1]Таблица!VH89</f>
        <v>4739068</v>
      </c>
      <c r="V88" s="24">
        <f>[1]Таблица!VU89</f>
        <v>-379640</v>
      </c>
    </row>
    <row r="89" spans="1:22" ht="13.7" customHeight="1" x14ac:dyDescent="0.25">
      <c r="A89" s="21" t="s">
        <v>107</v>
      </c>
      <c r="B89" s="22">
        <f>[1]Таблица!IU90</f>
        <v>128258805.42469999</v>
      </c>
      <c r="C89" s="22">
        <f>[1]Таблица!H90</f>
        <v>72663840.300899997</v>
      </c>
      <c r="D89" s="22">
        <f>[1]Таблица!YH90</f>
        <v>69042652.294139996</v>
      </c>
      <c r="E89" s="22">
        <f>[1]Таблица!AH90</f>
        <v>26362143.507099997</v>
      </c>
      <c r="F89" s="22">
        <f>[1]Таблица!AU90</f>
        <v>19302705.803270001</v>
      </c>
      <c r="G89" s="22">
        <f>[1]Таблица!FH90</f>
        <v>42376306.073879994</v>
      </c>
      <c r="H89" s="22">
        <f>[1]Таблица!FU90</f>
        <v>31912567.899999999</v>
      </c>
      <c r="I89" s="22">
        <f>[1]Таблица!GU90</f>
        <v>5485936.4102400001</v>
      </c>
      <c r="J89" s="22">
        <f>[1]Таблица!HU90</f>
        <v>3005415.5387600004</v>
      </c>
      <c r="K89" s="22">
        <f>[1]Таблица!JU90</f>
        <v>131062396.24244</v>
      </c>
      <c r="L89" s="22">
        <f>[1]Таблица!YU90</f>
        <v>11796172.964810001</v>
      </c>
      <c r="M89" s="22">
        <f>[1]Таблица!SU90</f>
        <v>9186761.22095</v>
      </c>
      <c r="N89" s="22">
        <f>[1]Таблица!JU90-[1]Таблица!YU90-[1]Таблица!SU90</f>
        <v>110079462.05667999</v>
      </c>
      <c r="O89" s="22">
        <f>[1]Таблица!JH90</f>
        <v>-2803590.8177399999</v>
      </c>
      <c r="P89" s="22">
        <f>[1]Таблица!TH90</f>
        <v>57858.019970000001</v>
      </c>
      <c r="Q89" s="22">
        <f>[1]Таблица!ZH90</f>
        <v>0</v>
      </c>
      <c r="R89" s="22">
        <f>[1]Таблица!UU90</f>
        <v>15634.001330000001</v>
      </c>
      <c r="S89" s="22">
        <f>[1]Таблица!XH90</f>
        <v>56387888.088160001</v>
      </c>
      <c r="T89" s="23">
        <f>[1]Таблица!XU90</f>
        <v>3847231.1269300003</v>
      </c>
      <c r="U89" s="22">
        <f>[1]Таблица!VH90</f>
        <v>6000000</v>
      </c>
      <c r="V89" s="24">
        <f>[1]Таблица!VU90</f>
        <v>-3000000</v>
      </c>
    </row>
    <row r="90" spans="1:22" ht="13.7" customHeight="1" x14ac:dyDescent="0.25">
      <c r="A90" s="21" t="s">
        <v>108</v>
      </c>
      <c r="B90" s="22">
        <f>[1]Таблица!IU91</f>
        <v>38087174.993879996</v>
      </c>
      <c r="C90" s="22">
        <f>[1]Таблица!H91</f>
        <v>21811921.348439999</v>
      </c>
      <c r="D90" s="22">
        <f>[1]Таблица!YH91</f>
        <v>20783949.334719997</v>
      </c>
      <c r="E90" s="22">
        <f>[1]Таблица!AH91</f>
        <v>3903400.24713</v>
      </c>
      <c r="F90" s="22">
        <f>[1]Таблица!AU91</f>
        <v>9795852.1609500013</v>
      </c>
      <c r="G90" s="22">
        <f>[1]Таблица!FH91</f>
        <v>16164203.70937</v>
      </c>
      <c r="H90" s="22">
        <f>[1]Таблица!FU91</f>
        <v>9192824.1999999993</v>
      </c>
      <c r="I90" s="22">
        <f>[1]Таблица!GU91</f>
        <v>2561161.98813</v>
      </c>
      <c r="J90" s="22">
        <f>[1]Таблица!HU91</f>
        <v>2472416.2037</v>
      </c>
      <c r="K90" s="22">
        <f>[1]Таблица!JU91</f>
        <v>39837749.637809999</v>
      </c>
      <c r="L90" s="22">
        <f>[1]Таблица!YU91</f>
        <v>4632613.2625499992</v>
      </c>
      <c r="M90" s="22">
        <f>[1]Таблица!SU91</f>
        <v>942802.38958000008</v>
      </c>
      <c r="N90" s="22">
        <f>[1]Таблица!JU91-[1]Таблица!YU91-[1]Таблица!SU91</f>
        <v>34262333.985680006</v>
      </c>
      <c r="O90" s="22">
        <f>[1]Таблица!JH91</f>
        <v>-1750574.64393</v>
      </c>
      <c r="P90" s="22">
        <f>[1]Таблица!TH91</f>
        <v>183301.04845</v>
      </c>
      <c r="Q90" s="22">
        <f>[1]Таблица!ZH91</f>
        <v>0</v>
      </c>
      <c r="R90" s="22">
        <f>[1]Таблица!UU91</f>
        <v>0</v>
      </c>
      <c r="S90" s="22">
        <f>[1]Таблица!XH91</f>
        <v>26879817.963430002</v>
      </c>
      <c r="T90" s="23">
        <f>[1]Таблица!XU91</f>
        <v>1890433.6661299998</v>
      </c>
      <c r="U90" s="22">
        <f>[1]Таблица!VH91</f>
        <v>255056</v>
      </c>
      <c r="V90" s="24">
        <f>[1]Таблица!VU91</f>
        <v>-255056</v>
      </c>
    </row>
    <row r="91" spans="1:22" ht="13.7" customHeight="1" x14ac:dyDescent="0.25">
      <c r="A91" s="21" t="s">
        <v>109</v>
      </c>
      <c r="B91" s="22">
        <f>[1]Таблица!IU92</f>
        <v>49590908.382540002</v>
      </c>
      <c r="C91" s="22">
        <f>[1]Таблица!H92</f>
        <v>16823739.264790002</v>
      </c>
      <c r="D91" s="22">
        <f>[1]Таблица!YH92</f>
        <v>15748496.414339997</v>
      </c>
      <c r="E91" s="22">
        <f>[1]Таблица!AH92</f>
        <v>1812519.5884700001</v>
      </c>
      <c r="F91" s="22">
        <f>[1]Таблица!AU92</f>
        <v>9445793.0074899998</v>
      </c>
      <c r="G91" s="22">
        <f>[1]Таблица!FH92</f>
        <v>28931642.21314</v>
      </c>
      <c r="H91" s="22">
        <f>[1]Таблица!FU92</f>
        <v>25446790.600000001</v>
      </c>
      <c r="I91" s="22">
        <f>[1]Таблица!GU92</f>
        <v>2110418.0793399997</v>
      </c>
      <c r="J91" s="22">
        <f>[1]Таблица!HU92</f>
        <v>734194.14242999989</v>
      </c>
      <c r="K91" s="22">
        <f>[1]Таблица!JU92</f>
        <v>45994160.629720002</v>
      </c>
      <c r="L91" s="22">
        <f>[1]Таблица!YU92</f>
        <v>4962094.0451800004</v>
      </c>
      <c r="M91" s="22">
        <f>[1]Таблица!SU92</f>
        <v>2249259.85311</v>
      </c>
      <c r="N91" s="22">
        <f>[1]Таблица!JU92-[1]Таблица!YU92-[1]Таблица!SU92</f>
        <v>38782806.731430002</v>
      </c>
      <c r="O91" s="22">
        <f>[1]Таблица!JH92</f>
        <v>3596747.7528200001</v>
      </c>
      <c r="P91" s="22">
        <f>[1]Таблица!TH92</f>
        <v>30679.38752</v>
      </c>
      <c r="Q91" s="22">
        <f>[1]Таблица!ZH92</f>
        <v>0</v>
      </c>
      <c r="R91" s="22">
        <f>[1]Таблица!UU92</f>
        <v>0</v>
      </c>
      <c r="S91" s="22">
        <f>[1]Таблица!XH92</f>
        <v>5914214.0002600001</v>
      </c>
      <c r="T91" s="23">
        <f>[1]Таблица!XU92</f>
        <v>309816.06763000001</v>
      </c>
      <c r="U91" s="22">
        <f>[1]Таблица!VH92</f>
        <v>2370000</v>
      </c>
      <c r="V91" s="24">
        <f>[1]Таблица!VU92</f>
        <v>-120000</v>
      </c>
    </row>
    <row r="92" spans="1:22" ht="13.7" customHeight="1" x14ac:dyDescent="0.25">
      <c r="A92" s="21" t="s">
        <v>110</v>
      </c>
      <c r="B92" s="22">
        <f>[1]Таблица!IU93</f>
        <v>71996385.716570005</v>
      </c>
      <c r="C92" s="22">
        <f>[1]Таблица!H93</f>
        <v>54115401.289730005</v>
      </c>
      <c r="D92" s="22">
        <f>[1]Таблица!YH93</f>
        <v>51354582.020670012</v>
      </c>
      <c r="E92" s="22">
        <f>[1]Таблица!AH93</f>
        <v>10610793.503590001</v>
      </c>
      <c r="F92" s="22">
        <f>[1]Таблица!AU93</f>
        <v>23602315.893580001</v>
      </c>
      <c r="G92" s="22">
        <f>[1]Таблица!FH93</f>
        <v>17000412.748980001</v>
      </c>
      <c r="H92" s="22">
        <f>[1]Таблица!FU93</f>
        <v>8523080</v>
      </c>
      <c r="I92" s="22">
        <f>[1]Таблица!GU93</f>
        <v>3703753.5981600001</v>
      </c>
      <c r="J92" s="22">
        <f>[1]Таблица!HU93</f>
        <v>2843295.6023899997</v>
      </c>
      <c r="K92" s="22">
        <f>[1]Таблица!JU93</f>
        <v>73828334.90941</v>
      </c>
      <c r="L92" s="22">
        <f>[1]Таблица!YU93</f>
        <v>8089590.4231699994</v>
      </c>
      <c r="M92" s="22">
        <f>[1]Таблица!SU93</f>
        <v>3028357.7941799997</v>
      </c>
      <c r="N92" s="22">
        <f>[1]Таблица!JU93-[1]Таблица!YU93-[1]Таблица!SU93</f>
        <v>62710386.692060001</v>
      </c>
      <c r="O92" s="22">
        <f>[1]Таблица!JH93</f>
        <v>-1831949.1928399999</v>
      </c>
      <c r="P92" s="22">
        <f>[1]Таблица!TH93</f>
        <v>22448.91087</v>
      </c>
      <c r="Q92" s="22">
        <f>[1]Таблица!ZH93</f>
        <v>988.85320999999999</v>
      </c>
      <c r="R92" s="22">
        <f>[1]Таблица!UU93</f>
        <v>20.35219</v>
      </c>
      <c r="S92" s="22">
        <f>[1]Таблица!XH93</f>
        <v>5042283.2889299998</v>
      </c>
      <c r="T92" s="23">
        <f>[1]Таблица!XU93</f>
        <v>3992681.1829999997</v>
      </c>
      <c r="U92" s="22">
        <f>[1]Таблица!VH93</f>
        <v>1231000</v>
      </c>
      <c r="V92" s="24">
        <f>[1]Таблица!VU93</f>
        <v>-750000</v>
      </c>
    </row>
    <row r="93" spans="1:22" ht="13.7" customHeight="1" x14ac:dyDescent="0.25">
      <c r="A93" s="21" t="s">
        <v>111</v>
      </c>
      <c r="B93" s="22">
        <f>[1]Таблица!IU94</f>
        <v>63455399.662249997</v>
      </c>
      <c r="C93" s="22">
        <f>[1]Таблица!H94</f>
        <v>44554470.976589993</v>
      </c>
      <c r="D93" s="22">
        <f>[1]Таблица!YH94</f>
        <v>42334795.069740005</v>
      </c>
      <c r="E93" s="22">
        <f>[1]Таблица!AH94</f>
        <v>7641051.3293900006</v>
      </c>
      <c r="F93" s="22">
        <f>[1]Таблица!AU94</f>
        <v>18679662.051650003</v>
      </c>
      <c r="G93" s="22">
        <f>[1]Таблица!FH94</f>
        <v>18637407.47927</v>
      </c>
      <c r="H93" s="22">
        <f>[1]Таблица!FU94</f>
        <v>7348947.9000000004</v>
      </c>
      <c r="I93" s="22">
        <f>[1]Таблица!GU94</f>
        <v>4072338.5094099999</v>
      </c>
      <c r="J93" s="22">
        <f>[1]Таблица!HU94</f>
        <v>2511537.3998000002</v>
      </c>
      <c r="K93" s="22">
        <f>[1]Таблица!JU94</f>
        <v>66850503.783260003</v>
      </c>
      <c r="L93" s="22">
        <f>[1]Таблица!YU94</f>
        <v>9131709.0729599986</v>
      </c>
      <c r="M93" s="22">
        <f>[1]Таблица!SU94</f>
        <v>5679518.5855</v>
      </c>
      <c r="N93" s="22">
        <f>[1]Таблица!JU94-[1]Таблица!YU94-[1]Таблица!SU94</f>
        <v>52039276.124800004</v>
      </c>
      <c r="O93" s="22">
        <f>[1]Таблица!JH94</f>
        <v>-3395104.1210100004</v>
      </c>
      <c r="P93" s="22">
        <f>[1]Таблица!TH94</f>
        <v>168625.55869999999</v>
      </c>
      <c r="Q93" s="22">
        <f>[1]Таблица!ZH94</f>
        <v>39889.318700000003</v>
      </c>
      <c r="R93" s="22">
        <f>[1]Таблица!UU94</f>
        <v>11061.68348</v>
      </c>
      <c r="S93" s="22">
        <f>[1]Таблица!XH94</f>
        <v>57926204.174769998</v>
      </c>
      <c r="T93" s="23">
        <f>[1]Таблица!XU94</f>
        <v>4132557.4922099998</v>
      </c>
      <c r="U93" s="22">
        <f>[1]Таблица!VH94</f>
        <v>8535000</v>
      </c>
      <c r="V93" s="24">
        <f>[1]Таблица!VU94</f>
        <v>-3725000</v>
      </c>
    </row>
    <row r="94" spans="1:22" ht="13.7" customHeight="1" x14ac:dyDescent="0.25">
      <c r="A94" s="21" t="s">
        <v>112</v>
      </c>
      <c r="B94" s="22">
        <f>[1]Таблица!IU95</f>
        <v>40764851.63515</v>
      </c>
      <c r="C94" s="22">
        <f>[1]Таблица!H95</f>
        <v>31139630.892900001</v>
      </c>
      <c r="D94" s="22">
        <f>[1]Таблица!YH95</f>
        <v>29726088.831300002</v>
      </c>
      <c r="E94" s="22">
        <f>[1]Таблица!AH95</f>
        <v>7332561.1000100002</v>
      </c>
      <c r="F94" s="22">
        <f>[1]Таблица!AU95</f>
        <v>11480320.130940001</v>
      </c>
      <c r="G94" s="22">
        <f>[1]Таблица!FH95</f>
        <v>9097931.9923400003</v>
      </c>
      <c r="H94" s="22">
        <f>[1]Таблица!FU95</f>
        <v>3347069.5</v>
      </c>
      <c r="I94" s="22">
        <f>[1]Таблица!GU95</f>
        <v>1956152.7652999999</v>
      </c>
      <c r="J94" s="22">
        <f>[1]Таблица!HU95</f>
        <v>2117830.8895700001</v>
      </c>
      <c r="K94" s="22">
        <f>[1]Таблица!JU95</f>
        <v>37634833.162519999</v>
      </c>
      <c r="L94" s="22">
        <f>[1]Таблица!YU95</f>
        <v>4084830.3904400002</v>
      </c>
      <c r="M94" s="22">
        <f>[1]Таблица!SU95</f>
        <v>1722149.1341500001</v>
      </c>
      <c r="N94" s="22">
        <f>[1]Таблица!JU95-[1]Таблица!YU95-[1]Таблица!SU95</f>
        <v>31827853.637929998</v>
      </c>
      <c r="O94" s="22">
        <f>[1]Таблица!JH95</f>
        <v>3130018.4726300002</v>
      </c>
      <c r="P94" s="22">
        <f>[1]Таблица!TH95</f>
        <v>49589.112249999998</v>
      </c>
      <c r="Q94" s="22">
        <f>[1]Таблица!ZH95</f>
        <v>0</v>
      </c>
      <c r="R94" s="22">
        <f>[1]Таблица!UU95</f>
        <v>0</v>
      </c>
      <c r="S94" s="22">
        <f>[1]Таблица!XH95</f>
        <v>23985968.035950001</v>
      </c>
      <c r="T94" s="23">
        <f>[1]Таблица!XU95</f>
        <v>1808191.4230200001</v>
      </c>
      <c r="U94" s="22">
        <f>[1]Таблица!VH95</f>
        <v>200000</v>
      </c>
      <c r="V94" s="24">
        <f>[1]Таблица!VU95</f>
        <v>0</v>
      </c>
    </row>
    <row r="95" spans="1:22" ht="13.7" customHeight="1" x14ac:dyDescent="0.25">
      <c r="A95" s="21" t="s">
        <v>113</v>
      </c>
      <c r="B95" s="22">
        <f>[1]Таблица!IU96</f>
        <v>21282664.285889998</v>
      </c>
      <c r="C95" s="22">
        <f>[1]Таблица!H96</f>
        <v>13957751.746200001</v>
      </c>
      <c r="D95" s="22">
        <f>[1]Таблица!YH96</f>
        <v>13074984.998509998</v>
      </c>
      <c r="E95" s="22">
        <f>[1]Таблица!AH96</f>
        <v>4768144.5333199995</v>
      </c>
      <c r="F95" s="22">
        <f>[1]Таблица!AU96</f>
        <v>4877820.0010900004</v>
      </c>
      <c r="G95" s="22">
        <f>[1]Таблица!FH96</f>
        <v>5548978.7019399991</v>
      </c>
      <c r="H95" s="22">
        <f>[1]Таблица!FU96</f>
        <v>3117794.6</v>
      </c>
      <c r="I95" s="22">
        <f>[1]Таблица!GU96</f>
        <v>1472352.7344500001</v>
      </c>
      <c r="J95" s="22">
        <f>[1]Таблица!HU96</f>
        <v>418374.62138999999</v>
      </c>
      <c r="K95" s="22">
        <f>[1]Таблица!JU96</f>
        <v>22295755.11273</v>
      </c>
      <c r="L95" s="22">
        <f>[1]Таблица!YU96</f>
        <v>3801498.7027500002</v>
      </c>
      <c r="M95" s="22">
        <f>[1]Таблица!SU96</f>
        <v>1899282.3299700001</v>
      </c>
      <c r="N95" s="22">
        <f>[1]Таблица!JU96-[1]Таблица!YU96-[1]Таблица!SU96</f>
        <v>16594974.080009999</v>
      </c>
      <c r="O95" s="22">
        <f>[1]Таблица!JH96</f>
        <v>-1013090.82684</v>
      </c>
      <c r="P95" s="22">
        <f>[1]Таблица!TH96</f>
        <v>3958460.2161599998</v>
      </c>
      <c r="Q95" s="22">
        <f>[1]Таблица!ZH96</f>
        <v>41769.058499999999</v>
      </c>
      <c r="R95" s="22">
        <f>[1]Таблица!UU96</f>
        <v>75955.98444</v>
      </c>
      <c r="S95" s="22">
        <f>[1]Таблица!XH96</f>
        <v>15004562.699999999</v>
      </c>
      <c r="T95" s="23">
        <f>[1]Таблица!XU96</f>
        <v>2036933.74715</v>
      </c>
      <c r="U95" s="22">
        <f>[1]Таблица!VH96</f>
        <v>2735000</v>
      </c>
      <c r="V95" s="24">
        <f>[1]Таблица!VU96</f>
        <v>0</v>
      </c>
    </row>
    <row r="96" spans="1:22" ht="13.7" customHeight="1" x14ac:dyDescent="0.25">
      <c r="A96" s="21" t="s">
        <v>114</v>
      </c>
      <c r="B96" s="22">
        <f>[1]Таблица!IU97</f>
        <v>127070866.4543</v>
      </c>
      <c r="C96" s="22">
        <f>[1]Таблица!H97</f>
        <v>119856117.04439999</v>
      </c>
      <c r="D96" s="22">
        <f>[1]Таблица!YH97</f>
        <v>100849696.73422998</v>
      </c>
      <c r="E96" s="22">
        <f>[1]Таблица!AH97</f>
        <v>76718742.552550003</v>
      </c>
      <c r="F96" s="22">
        <f>[1]Таблица!AU97</f>
        <v>15077115.373040002</v>
      </c>
      <c r="G96" s="22">
        <f>[1]Таблица!FH97</f>
        <v>4148562.9447699999</v>
      </c>
      <c r="H96" s="22">
        <f>[1]Таблица!FU97</f>
        <v>227393.2</v>
      </c>
      <c r="I96" s="22">
        <f>[1]Таблица!GU97</f>
        <v>821789.98306</v>
      </c>
      <c r="J96" s="22">
        <f>[1]Таблица!HU97</f>
        <v>904784.54135000007</v>
      </c>
      <c r="K96" s="22">
        <f>[1]Таблица!JU97</f>
        <v>83645053.333740011</v>
      </c>
      <c r="L96" s="22">
        <f>[1]Таблица!YU97</f>
        <v>8027908.7505499991</v>
      </c>
      <c r="M96" s="22">
        <f>[1]Таблица!SU97</f>
        <v>12159755.08109</v>
      </c>
      <c r="N96" s="22">
        <f>[1]Таблица!JU97-[1]Таблица!YU97-[1]Таблица!SU97</f>
        <v>63457389.502100006</v>
      </c>
      <c r="O96" s="22">
        <f>[1]Таблица!JH97</f>
        <v>43425813.120559998</v>
      </c>
      <c r="P96" s="22">
        <f>[1]Таблица!TH97</f>
        <v>0</v>
      </c>
      <c r="Q96" s="22">
        <f>[1]Таблица!ZH97</f>
        <v>0</v>
      </c>
      <c r="R96" s="22">
        <f>[1]Таблица!UU97</f>
        <v>0</v>
      </c>
      <c r="S96" s="22">
        <f>[1]Таблица!XH97</f>
        <v>0</v>
      </c>
      <c r="T96" s="23">
        <f>[1]Таблица!XU97</f>
        <v>2713898.4453999996</v>
      </c>
      <c r="U96" s="22">
        <f>[1]Таблица!VH97</f>
        <v>0</v>
      </c>
      <c r="V96" s="24">
        <f>[1]Таблица!VU97</f>
        <v>0</v>
      </c>
    </row>
    <row r="97" spans="1:22" ht="13.7" customHeight="1" x14ac:dyDescent="0.25">
      <c r="A97" s="21" t="s">
        <v>115</v>
      </c>
      <c r="B97" s="22">
        <f>[1]Таблица!IU98</f>
        <v>7906605.5801000008</v>
      </c>
      <c r="C97" s="22">
        <f>[1]Таблица!H98</f>
        <v>3603494.5453600003</v>
      </c>
      <c r="D97" s="22">
        <f>[1]Таблица!YH98</f>
        <v>3346240.7109300001</v>
      </c>
      <c r="E97" s="22">
        <f>[1]Таблица!AH98</f>
        <v>327190.96006000001</v>
      </c>
      <c r="F97" s="22">
        <f>[1]Таблица!AU98</f>
        <v>1617828.87044</v>
      </c>
      <c r="G97" s="22">
        <f>[1]Таблица!FH98</f>
        <v>4215123.1836299999</v>
      </c>
      <c r="H97" s="22">
        <f>[1]Таблица!FU98</f>
        <v>2705322.6</v>
      </c>
      <c r="I97" s="22">
        <f>[1]Таблица!GU98</f>
        <v>677288.96016999998</v>
      </c>
      <c r="J97" s="22">
        <f>[1]Таблица!HU98</f>
        <v>445388.94062000001</v>
      </c>
      <c r="K97" s="22">
        <f>[1]Таблица!JU98</f>
        <v>7285337.1290200008</v>
      </c>
      <c r="L97" s="22">
        <f>[1]Таблица!YU98</f>
        <v>1406912.7658399998</v>
      </c>
      <c r="M97" s="22">
        <f>[1]Таблица!SU98</f>
        <v>159548.13438999999</v>
      </c>
      <c r="N97" s="22">
        <f>[1]Таблица!JU98-[1]Таблица!YU98-[1]Таблица!SU98</f>
        <v>5718876.228790001</v>
      </c>
      <c r="O97" s="22">
        <f>[1]Таблица!JH98</f>
        <v>621268.45108000003</v>
      </c>
      <c r="P97" s="22">
        <f>[1]Таблица!TH98</f>
        <v>1209912.6426199998</v>
      </c>
      <c r="Q97" s="22">
        <f>[1]Таблица!ZH98</f>
        <v>196098.66667000001</v>
      </c>
      <c r="R97" s="22">
        <f>[1]Таблица!UU98</f>
        <v>208622.10345</v>
      </c>
      <c r="S97" s="22">
        <f>[1]Таблица!XH98</f>
        <v>5358838.5999999996</v>
      </c>
      <c r="T97" s="23">
        <f>[1]Таблица!XU98</f>
        <v>739240.20232000004</v>
      </c>
      <c r="U97" s="22">
        <f>[1]Таблица!VH98</f>
        <v>742900</v>
      </c>
      <c r="V97" s="24">
        <f>[1]Таблица!VU98</f>
        <v>-671000</v>
      </c>
    </row>
    <row r="98" spans="1:22" ht="13.7" customHeight="1" x14ac:dyDescent="0.25">
      <c r="A98" s="26" t="s">
        <v>116</v>
      </c>
      <c r="B98" s="27">
        <f>[1]Таблица!IU99</f>
        <v>24358729.089009997</v>
      </c>
      <c r="C98" s="27">
        <f>[1]Таблица!H99</f>
        <v>10406130.851059999</v>
      </c>
      <c r="D98" s="27">
        <f>[1]Таблица!YH99</f>
        <v>10190100.628319999</v>
      </c>
      <c r="E98" s="27">
        <f>[1]Таблица!AH99</f>
        <v>5271465.7891499996</v>
      </c>
      <c r="F98" s="27">
        <f>[1]Таблица!AU99</f>
        <v>2605342.5026700003</v>
      </c>
      <c r="G98" s="27">
        <f>[1]Таблица!$FE$99</f>
        <v>3846757.0086399997</v>
      </c>
      <c r="H98" s="27">
        <f>[1]Таблица!FU99</f>
        <v>7325522.7000000002</v>
      </c>
      <c r="I98" s="27">
        <f>[1]Таблица!GU99</f>
        <v>831115.69313999999</v>
      </c>
      <c r="J98" s="27">
        <f>[1]Таблица!HU99</f>
        <v>191017.14834000001</v>
      </c>
      <c r="K98" s="27">
        <f>[1]Таблица!JU99</f>
        <v>21071484.744830001</v>
      </c>
      <c r="L98" s="27">
        <f>[1]Таблица!YU99</f>
        <v>1432493.1593200001</v>
      </c>
      <c r="M98" s="27">
        <f>[1]Таблица!SU99</f>
        <v>1315753.08971</v>
      </c>
      <c r="N98" s="27">
        <f>[1]Таблица!JU99-[1]Таблица!YU99-[1]Таблица!SU99</f>
        <v>18323238.4958</v>
      </c>
      <c r="O98" s="27">
        <f>[1]Таблица!JH99</f>
        <v>3287244.34418</v>
      </c>
      <c r="P98" s="27">
        <f>[1]Таблица!TH99</f>
        <v>0</v>
      </c>
      <c r="Q98" s="27">
        <f>[1]Таблица!ZH99</f>
        <v>0</v>
      </c>
      <c r="R98" s="27">
        <f>[1]Таблица!UU99</f>
        <v>0</v>
      </c>
      <c r="S98" s="27">
        <f>[1]Таблица!XH99</f>
        <v>10860267.699999999</v>
      </c>
      <c r="T98" s="28">
        <f>[1]Таблица!XU99</f>
        <v>221000</v>
      </c>
      <c r="U98" s="27">
        <f>[1]Таблица!VH99</f>
        <v>0</v>
      </c>
      <c r="V98" s="29">
        <f>[1]Таблица!VU99</f>
        <v>0</v>
      </c>
    </row>
    <row r="99" spans="1:22" x14ac:dyDescent="0.25">
      <c r="T99" s="7">
        <v>0</v>
      </c>
    </row>
    <row r="100" spans="1:22" ht="26.1" customHeight="1" x14ac:dyDescent="0.25">
      <c r="L100" s="35" t="s">
        <v>117</v>
      </c>
      <c r="M100" s="35"/>
      <c r="N100" s="35"/>
      <c r="O100" s="35"/>
      <c r="P100" s="35"/>
      <c r="Q100" s="35"/>
      <c r="R100" s="35"/>
      <c r="S100" s="35"/>
      <c r="T100" s="35"/>
      <c r="U100" s="30"/>
      <c r="V100" s="31"/>
    </row>
    <row r="101" spans="1:22" ht="26.1" customHeight="1" x14ac:dyDescent="0.25">
      <c r="L101" s="36" t="s">
        <v>118</v>
      </c>
      <c r="M101" s="36"/>
      <c r="N101" s="36"/>
      <c r="O101" s="36"/>
      <c r="P101" s="36"/>
      <c r="Q101" s="36"/>
      <c r="R101" s="36"/>
      <c r="S101" s="36"/>
      <c r="T101" s="36"/>
      <c r="U101" s="32"/>
      <c r="V101" s="31"/>
    </row>
  </sheetData>
  <mergeCells count="3">
    <mergeCell ref="B1:J1"/>
    <mergeCell ref="L100:T100"/>
    <mergeCell ref="L101:T101"/>
  </mergeCells>
  <printOptions horizontalCentered="1"/>
  <pageMargins left="0.19685039370078741" right="0.19685039370078741" top="0.19685039370078741" bottom="0.19685039370078741" header="0" footer="0"/>
  <pageSetup paperSize="9" scale="70" fitToHeight="0" orientation="landscape" r:id="rId1"/>
  <headerFooter alignWithMargins="0">
    <oddFooter>&amp;C&amp;"Times New Roman,обычный"&amp;8&amp;P</oddFooter>
  </headerFooter>
  <rowBreaks count="1" manualBreakCount="1">
    <brk id="53" max="21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КЛОКОВ АЛЕКСАНДР ВИКТОРОВИЧ</dc:creator>
  <cp:lastModifiedBy>КЛОКОВ АЛЕКСАНДР ВИКТОРОВИЧ</cp:lastModifiedBy>
  <dcterms:created xsi:type="dcterms:W3CDTF">2020-08-27T17:46:13Z</dcterms:created>
  <dcterms:modified xsi:type="dcterms:W3CDTF">2020-08-27T18:01:25Z</dcterms:modified>
</cp:coreProperties>
</file>