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m1276-1\Users\1276\Desktop\ОП\1.1) Предоставление информации\806-р) Предварительное исполнение КБСРФ (Минэкономразвития, ежемес. до 20 числа)\"/>
    </mc:Choice>
  </mc:AlternateContent>
  <bookViews>
    <workbookView xWindow="0" yWindow="0" windowWidth="28800" windowHeight="6165"/>
  </bookViews>
  <sheets>
    <sheet name="8" sheetId="1" r:id="rId1"/>
  </sheets>
  <externalReferences>
    <externalReference r:id="rId2"/>
  </externalReferences>
  <definedNames>
    <definedName name="_xlnm.Print_Titles" localSheetId="0">'8'!$A:$A,'8'!$4:$4</definedName>
    <definedName name="_xlnm.Print_Area" localSheetId="0">'8'!$A$1:$V$101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8" i="1" l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B1" i="1"/>
</calcChain>
</file>

<file path=xl/sharedStrings.xml><?xml version="1.0" encoding="utf-8"?>
<sst xmlns="http://schemas.openxmlformats.org/spreadsheetml/2006/main" count="119" uniqueCount="119">
  <si>
    <t>тыс. рублей</t>
  </si>
  <si>
    <t>Наименование региона</t>
  </si>
  <si>
    <t>Доходы - всего (64)</t>
  </si>
  <si>
    <t>Налоговые и неналоговые доходы</t>
  </si>
  <si>
    <t>Налоговые доходы - всего (65)</t>
  </si>
  <si>
    <t>Налог на прибыль организаций (65.1)</t>
  </si>
  <si>
    <t>Налог на доходы физических лиц (65.2)</t>
  </si>
  <si>
    <t>Безвозмездные поступления от других бюджетов бюджетной системы Российской Федерации (66)</t>
  </si>
  <si>
    <t>Дотации (67)</t>
  </si>
  <si>
    <t>Субсидии (68)</t>
  </si>
  <si>
    <t>Субвенции (69)</t>
  </si>
  <si>
    <t>Расходы - всего (70)</t>
  </si>
  <si>
    <t>на оплату труда с начислениями (70.1)</t>
  </si>
  <si>
    <t>на капитальные вложения*
 (70.2)</t>
  </si>
  <si>
    <t>на материальные затраты (70.3)</t>
  </si>
  <si>
    <t>Результат исполнения бюджета (дефицит/ профицит) (71)</t>
  </si>
  <si>
    <t>Объем просроченной кредиторской задолженности по исполнению бюджетных обязательств ** (75)</t>
  </si>
  <si>
    <t>по оплате труда с начислениями (75.1)</t>
  </si>
  <si>
    <t>по коммунальным услугам (75.2)</t>
  </si>
  <si>
    <t>Государственный долг субъекта Российской Федерации (76)</t>
  </si>
  <si>
    <t>Муниципальный долг (77)</t>
  </si>
  <si>
    <t>Получение бюджетных кредитов от других бюджетов бюджетной системы Российской Федерации (78)</t>
  </si>
  <si>
    <t>Погашение бюджетных кредитов, полученных от других бюджетов бюджетной системы Российской Федерации  (79)</t>
  </si>
  <si>
    <t>Российская Федерация</t>
  </si>
  <si>
    <t>ЦЕНТРАЛЬНЫЙ
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</si>
  <si>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</si>
  <si>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</si>
  <si>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</si>
  <si>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</si>
  <si>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</si>
  <si>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</si>
  <si>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</si>
  <si>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</si>
  <si>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</si>
  <si>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</si>
  <si>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</si>
  <si>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</si>
  <si>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</si>
  <si>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</si>
  <si>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</si>
  <si>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</si>
  <si>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</si>
  <si>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</si>
  <si>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
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</si>
  <si>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</si>
  <si>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</si>
  <si>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</si>
  <si>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</si>
  <si>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</si>
  <si>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</si>
  <si>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</si>
  <si>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</si>
  <si>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</si>
  <si>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</si>
  <si>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</si>
  <si>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ЮЖНЫЙ
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</si>
  <si>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</si>
  <si>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</si>
  <si>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</si>
  <si>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</si>
  <si>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</si>
  <si>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</si>
  <si>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</si>
  <si>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</si>
  <si>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
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</si>
  <si>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</si>
  <si>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</si>
  <si>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</si>
  <si>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</si>
  <si>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</si>
  <si>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</si>
  <si>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</si>
  <si>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
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</si>
  <si>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</si>
  <si>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</si>
  <si>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</si>
  <si>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</si>
  <si>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</si>
  <si>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</si>
  <si>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</si>
  <si>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</si>
  <si>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</si>
  <si>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</si>
  <si>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</si>
  <si>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</si>
  <si>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</si>
  <si>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</si>
  <si>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
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</si>
  <si>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</si>
  <si>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</si>
  <si>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</si>
  <si>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</si>
  <si>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</si>
  <si>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Ямало-Ненецкий автономный округ</t>
  </si>
  <si>
    <t>СИБИРСКИЙ
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</si>
  <si>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</si>
  <si>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</si>
  <si>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</si>
  <si>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</si>
  <si>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</si>
  <si>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</si>
  <si>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</si>
  <si>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</si>
  <si>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</si>
  <si>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</si>
  <si>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
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</si>
  <si>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</si>
  <si>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</si>
  <si>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</si>
  <si>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</si>
  <si>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</si>
  <si>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</si>
  <si>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</si>
  <si>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</si>
  <si>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</si>
  <si>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</si>
  <si>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</si>
  <si>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* используется показатель кода вида расходов 400 "Капитальные вложения в объекты государственной (муниципальной) собственности", показатель кода классификации операций сектора государственного управления 310 "Увеличение стоимости основных средств" с 2016 года исключен из структуры кода классификации расходов бюджетов.</t>
  </si>
  <si>
    <t>** в составе  Перечня показателей мониторинга процессов в реальном секторе экономики, финансово-банковской и социальной сферах субъектов Российской Федерации, утвержденного распоряжением Правительства РФ от 15 июня 2009 № 806-р, называется как "Объем кредиторской задолженности бюджетных учреждений".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</si>
</sst>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NumberFormat="1" applyFont="1" applyFill="1" applyAlignment="1">
      <alignment vertical="top"/>
    </xf>
    <xf numFmtId="4" fontId="2" fillId="0" borderId="0" xfId="1" applyNumberFormat="1" applyFont="1" applyAlignment="1">
      <alignment horizontal="center" vertical="top"/>
    </xf>
    <xf numFmtId="4" fontId="3" fillId="0" borderId="0" xfId="1" applyNumberFormat="1" applyFont="1" applyAlignment="1">
      <alignment horizontal="center" vertical="top"/>
    </xf>
    <xf numFmtId="4" fontId="3" fillId="0" borderId="0" xfId="1" applyNumberFormat="1" applyFont="1" applyAlignment="1">
      <alignment vertical="top"/>
    </xf>
    <xf numFmtId="4" fontId="2" fillId="0" borderId="0" xfId="1" applyNumberFormat="1" applyFont="1" applyAlignment="1">
      <alignment vertical="top"/>
    </xf>
    <xf numFmtId="0" fontId="2" fillId="0" borderId="0" xfId="1" applyNumberFormat="1" applyFont="1" applyAlignment="1">
      <alignment vertical="top"/>
    </xf>
    <xf numFmtId="0" fontId="4" fillId="0" borderId="0" xfId="1" applyNumberFormat="1" applyFont="1" applyFill="1" applyAlignment="1">
      <alignment vertical="top"/>
    </xf>
    <xf numFmtId="4" fontId="4" fillId="0" borderId="0" xfId="1" applyNumberFormat="1" applyFont="1" applyFill="1" applyAlignment="1">
      <alignment vertical="top"/>
    </xf>
    <xf numFmtId="4" fontId="4" fillId="0" borderId="0" xfId="1" applyNumberFormat="1" applyFont="1" applyAlignment="1">
      <alignment vertical="top"/>
    </xf>
    <xf numFmtId="4" fontId="4" fillId="0" borderId="0" xfId="1" applyNumberFormat="1" applyFont="1" applyFill="1" applyAlignment="1">
      <alignment horizontal="center" vertical="center"/>
    </xf>
    <xf numFmtId="4" fontId="4" fillId="0" borderId="1" xfId="1" applyNumberFormat="1" applyFont="1" applyFill="1" applyBorder="1" applyAlignment="1">
      <alignment vertical="top"/>
    </xf>
    <xf numFmtId="0" fontId="2" fillId="0" borderId="2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Alignment="1">
      <alignment horizontal="center" vertical="top"/>
    </xf>
    <xf numFmtId="0" fontId="6" fillId="0" borderId="5" xfId="1" applyNumberFormat="1" applyFont="1" applyFill="1" applyBorder="1" applyAlignment="1" applyProtection="1">
      <alignment horizontal="left" vertical="center" wrapText="1" indent="1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Alignment="1">
      <alignment vertical="top"/>
    </xf>
    <xf numFmtId="0" fontId="6" fillId="0" borderId="5" xfId="1" applyNumberFormat="1" applyFont="1" applyFill="1" applyBorder="1" applyAlignment="1" applyProtection="1">
      <alignment horizontal="left" vertical="center" wrapText="1"/>
    </xf>
    <xf numFmtId="164" fontId="6" fillId="0" borderId="6" xfId="1" applyNumberFormat="1" applyFont="1" applyFill="1" applyBorder="1" applyAlignment="1" applyProtection="1">
      <alignment horizontal="center" vertical="center"/>
      <protection locked="0"/>
    </xf>
    <xf numFmtId="164" fontId="6" fillId="0" borderId="7" xfId="1" applyNumberFormat="1" applyFont="1" applyFill="1" applyBorder="1" applyAlignment="1" applyProtection="1">
      <alignment horizontal="center" vertical="center"/>
      <protection locked="0"/>
    </xf>
    <xf numFmtId="0" fontId="8" fillId="0" borderId="5" xfId="1" applyNumberFormat="1" applyFont="1" applyFill="1" applyBorder="1" applyAlignment="1" applyProtection="1">
      <alignment horizontal="left" vertical="center" wrapText="1" indent="1"/>
    </xf>
    <xf numFmtId="164" fontId="8" fillId="0" borderId="6" xfId="1" applyNumberFormat="1" applyFont="1" applyFill="1" applyBorder="1" applyAlignment="1" applyProtection="1">
      <alignment horizontal="center" vertical="center"/>
      <protection locked="0"/>
    </xf>
    <xf numFmtId="164" fontId="5" fillId="0" borderId="6" xfId="1" applyNumberFormat="1" applyFont="1" applyFill="1" applyBorder="1" applyAlignment="1" applyProtection="1">
      <alignment horizontal="center" vertical="center"/>
      <protection locked="0"/>
    </xf>
    <xf numFmtId="164" fontId="8" fillId="0" borderId="7" xfId="1" applyNumberFormat="1" applyFont="1" applyFill="1" applyBorder="1" applyAlignment="1" applyProtection="1">
      <alignment horizontal="center" vertical="center"/>
      <protection locked="0"/>
    </xf>
    <xf numFmtId="4" fontId="5" fillId="0" borderId="5" xfId="1" applyNumberFormat="1" applyFont="1" applyFill="1" applyBorder="1" applyAlignment="1">
      <alignment horizontal="left" vertical="center" indent="1"/>
    </xf>
    <xf numFmtId="0" fontId="8" fillId="0" borderId="8" xfId="1" applyNumberFormat="1" applyFont="1" applyFill="1" applyBorder="1" applyAlignment="1" applyProtection="1">
      <alignment horizontal="left" vertical="center" wrapText="1" indent="1"/>
    </xf>
    <xf numFmtId="164" fontId="8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0" borderId="9" xfId="1" applyNumberFormat="1" applyFont="1" applyFill="1" applyBorder="1" applyAlignment="1" applyProtection="1">
      <alignment horizontal="center" vertical="center"/>
      <protection locked="0"/>
    </xf>
    <xf numFmtId="16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9" fillId="0" borderId="0" xfId="1" applyNumberFormat="1" applyFont="1" applyBorder="1" applyAlignment="1">
      <alignment horizontal="left" vertical="center" wrapText="1"/>
    </xf>
    <xf numFmtId="4" fontId="9" fillId="0" borderId="0" xfId="1" applyNumberFormat="1" applyFont="1" applyBorder="1" applyAlignment="1">
      <alignment vertical="center" wrapText="1"/>
    </xf>
    <xf numFmtId="4" fontId="4" fillId="0" borderId="0" xfId="1" applyNumberFormat="1" applyFont="1" applyBorder="1" applyAlignment="1">
      <alignment wrapText="1"/>
    </xf>
    <xf numFmtId="4" fontId="9" fillId="0" borderId="0" xfId="1" applyNumberFormat="1" applyFont="1" applyBorder="1" applyAlignment="1">
      <alignment horizontal="left" wrapText="1"/>
    </xf>
    <xf numFmtId="4" fontId="9" fillId="0" borderId="0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06-&#1088;%20&#1052;&#1080;&#1085;&#1101;&#1082;&#1086;&#1085;&#1086;&#1084;&#1088;&#1072;&#1079;&#1074;&#1080;&#1090;&#1080;&#1103;%20(2020)%20&#1050;&#1054;&#1053;&#1057;&#1054;&#1051;&#1048;&#1044;&#1040;&#1062;&#1048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0">
        <row r="5">
          <cell r="I5" t="str">
            <v>на 1 августа 2020</v>
          </cell>
        </row>
        <row r="6">
          <cell r="I6">
            <v>6041078795.1242695</v>
          </cell>
          <cell r="AI6">
            <v>1818978824.6303601</v>
          </cell>
          <cell r="AV6">
            <v>2206972004.0457401</v>
          </cell>
          <cell r="FI6">
            <v>1743255199.2191799</v>
          </cell>
          <cell r="FV6">
            <v>815666045.50322998</v>
          </cell>
          <cell r="GV6">
            <v>378278090.01553005</v>
          </cell>
          <cell r="HV6">
            <v>308669405.85832</v>
          </cell>
          <cell r="IV6">
            <v>7862928634.8696909</v>
          </cell>
          <cell r="JI6">
            <v>-4479425.8855799995</v>
          </cell>
          <cell r="JV6">
            <v>7867408060.75527</v>
          </cell>
          <cell r="SV6">
            <v>614523236.40845001</v>
          </cell>
          <cell r="TI6">
            <v>28506909.402119998</v>
          </cell>
          <cell r="UV6">
            <v>1862921.1569700001</v>
          </cell>
          <cell r="VI6">
            <v>297768806</v>
          </cell>
          <cell r="VV6">
            <v>-116005335.13</v>
          </cell>
          <cell r="XI6">
            <v>2170894462.5727</v>
          </cell>
          <cell r="XV6">
            <v>368636848.98231</v>
          </cell>
          <cell r="YI6">
            <v>5662642835.6174707</v>
          </cell>
          <cell r="YV6">
            <v>696426162.46456003</v>
          </cell>
          <cell r="ZI6">
            <v>2144022.3810799997</v>
          </cell>
        </row>
        <row r="7">
          <cell r="I7">
            <v>2336810588.90168</v>
          </cell>
          <cell r="AI7">
            <v>734858724.5629499</v>
          </cell>
          <cell r="AV7">
            <v>932003034.12169993</v>
          </cell>
          <cell r="FI7">
            <v>298333365.35132003</v>
          </cell>
          <cell r="FV7">
            <v>104985080.8</v>
          </cell>
          <cell r="GV7">
            <v>58954459.061059996</v>
          </cell>
          <cell r="HV7">
            <v>74460518.247160003</v>
          </cell>
          <cell r="IV7">
            <v>2656109598.69175</v>
          </cell>
          <cell r="JI7">
            <v>-133657891.05543</v>
          </cell>
          <cell r="JV7">
            <v>2789767489.74718</v>
          </cell>
          <cell r="SV7">
            <v>263336902.44092003</v>
          </cell>
          <cell r="TI7">
            <v>3799867.08764</v>
          </cell>
          <cell r="UV7">
            <v>272144.51594000001</v>
          </cell>
          <cell r="VI7">
            <v>57805309</v>
          </cell>
          <cell r="VV7">
            <v>-26568099</v>
          </cell>
          <cell r="XI7">
            <v>511745195.02918994</v>
          </cell>
          <cell r="XV7">
            <v>84635857.013109982</v>
          </cell>
          <cell r="YI7">
            <v>2164986202.2599301</v>
          </cell>
          <cell r="YV7">
            <v>172294308.57914001</v>
          </cell>
          <cell r="ZI7">
            <v>301177.95339000004</v>
          </cell>
        </row>
        <row r="8">
          <cell r="I8">
            <v>51422747.163440004</v>
          </cell>
          <cell r="AI8">
            <v>14259268.184839999</v>
          </cell>
          <cell r="AV8">
            <v>17889446.483270001</v>
          </cell>
          <cell r="FI8">
            <v>16955255.018309999</v>
          </cell>
          <cell r="FV8">
            <v>5275681.2</v>
          </cell>
          <cell r="GV8">
            <v>5291508.3097600006</v>
          </cell>
          <cell r="HV8">
            <v>2953687.8608499998</v>
          </cell>
          <cell r="IV8">
            <v>69135428.367200002</v>
          </cell>
          <cell r="JI8">
            <v>-576519.54478999996</v>
          </cell>
          <cell r="JV8">
            <v>69711947.911990002</v>
          </cell>
          <cell r="SV8">
            <v>4719097.8366099996</v>
          </cell>
          <cell r="VI8">
            <v>1430000</v>
          </cell>
          <cell r="VV8">
            <v>-695000</v>
          </cell>
          <cell r="XI8">
            <v>31123181.809039999</v>
          </cell>
          <cell r="XV8">
            <v>4268923.8</v>
          </cell>
          <cell r="YI8">
            <v>47985196.659590006</v>
          </cell>
          <cell r="YV8">
            <v>6544240.8388400003</v>
          </cell>
          <cell r="ZI8">
            <v>0</v>
          </cell>
        </row>
        <row r="9">
          <cell r="I9">
            <v>21030720.084849998</v>
          </cell>
          <cell r="AI9">
            <v>3801322.26988</v>
          </cell>
          <cell r="AV9">
            <v>8472677.7773400005</v>
          </cell>
          <cell r="FI9">
            <v>25289037.670810003</v>
          </cell>
          <cell r="FV9">
            <v>10967271.699999999</v>
          </cell>
          <cell r="GV9">
            <v>5131405.1983900005</v>
          </cell>
          <cell r="HV9">
            <v>3347506.1875300002</v>
          </cell>
          <cell r="IV9">
            <v>46383317.114089996</v>
          </cell>
          <cell r="JI9">
            <v>1712857.6898699999</v>
          </cell>
          <cell r="JV9">
            <v>44670459.424220003</v>
          </cell>
          <cell r="SV9">
            <v>2866075.2668000003</v>
          </cell>
          <cell r="VI9">
            <v>340000</v>
          </cell>
          <cell r="VV9">
            <v>-340000</v>
          </cell>
          <cell r="XI9">
            <v>6945012.69178</v>
          </cell>
          <cell r="XV9">
            <v>2622362.3210499999</v>
          </cell>
          <cell r="YI9">
            <v>19996629.483239993</v>
          </cell>
          <cell r="YV9">
            <v>2951514.3075000001</v>
          </cell>
          <cell r="ZI9">
            <v>0</v>
          </cell>
        </row>
        <row r="10">
          <cell r="I10">
            <v>33939002.114519998</v>
          </cell>
          <cell r="AI10">
            <v>8797805.482280001</v>
          </cell>
          <cell r="AV10">
            <v>13209014.95159</v>
          </cell>
          <cell r="FI10">
            <v>13666146.760770001</v>
          </cell>
          <cell r="FV10">
            <v>6313901</v>
          </cell>
          <cell r="GV10">
            <v>3060817.1175000002</v>
          </cell>
          <cell r="HV10">
            <v>2992682.52831</v>
          </cell>
          <cell r="IV10">
            <v>47895146.303640001</v>
          </cell>
          <cell r="JI10">
            <v>3237625.8471999997</v>
          </cell>
          <cell r="JV10">
            <v>44657520.456440002</v>
          </cell>
          <cell r="SV10">
            <v>1513079.5187000001</v>
          </cell>
          <cell r="VI10">
            <v>250000</v>
          </cell>
          <cell r="VV10">
            <v>0</v>
          </cell>
          <cell r="XI10">
            <v>3891886.9746699999</v>
          </cell>
          <cell r="XV10">
            <v>3293979.0057800002</v>
          </cell>
          <cell r="YI10">
            <v>32461524.284839999</v>
          </cell>
          <cell r="YV10">
            <v>4990794.8385899998</v>
          </cell>
          <cell r="ZI10">
            <v>0</v>
          </cell>
        </row>
        <row r="11">
          <cell r="I11">
            <v>64574120.890639998</v>
          </cell>
          <cell r="AI11">
            <v>16695209.86125</v>
          </cell>
          <cell r="AV11">
            <v>22657437.759040002</v>
          </cell>
          <cell r="FI11">
            <v>23694924.663929999</v>
          </cell>
          <cell r="FV11">
            <v>8181293.7000000002</v>
          </cell>
          <cell r="GV11">
            <v>6593317.38851</v>
          </cell>
          <cell r="HV11">
            <v>3965054.2165799998</v>
          </cell>
          <cell r="IV11">
            <v>88579109.43508999</v>
          </cell>
          <cell r="JI11">
            <v>10797758.189059999</v>
          </cell>
          <cell r="JV11">
            <v>77781351.246030003</v>
          </cell>
          <cell r="SV11">
            <v>7032822.9946000008</v>
          </cell>
          <cell r="VI11">
            <v>6363300</v>
          </cell>
          <cell r="VV11">
            <v>-805000</v>
          </cell>
          <cell r="XI11">
            <v>17667231.245650001</v>
          </cell>
          <cell r="XV11">
            <v>4460812.2869100003</v>
          </cell>
          <cell r="YI11">
            <v>61442212.484670006</v>
          </cell>
          <cell r="YV11">
            <v>13482769.07976</v>
          </cell>
          <cell r="ZI11">
            <v>0</v>
          </cell>
        </row>
        <row r="12">
          <cell r="I12">
            <v>16223760.314169999</v>
          </cell>
          <cell r="AI12">
            <v>2486389.55155</v>
          </cell>
          <cell r="AV12">
            <v>6405913.08048</v>
          </cell>
          <cell r="FI12">
            <v>16129867.909200002</v>
          </cell>
          <cell r="FV12">
            <v>9714749.9000000004</v>
          </cell>
          <cell r="GV12">
            <v>2918510.3914299998</v>
          </cell>
          <cell r="HV12">
            <v>1992471.8507399999</v>
          </cell>
          <cell r="IV12">
            <v>33108580.889589999</v>
          </cell>
          <cell r="JI12">
            <v>3179461.1089599999</v>
          </cell>
          <cell r="JV12">
            <v>29929119.78063</v>
          </cell>
          <cell r="SV12">
            <v>1048095.0996900001</v>
          </cell>
          <cell r="TI12">
            <v>70449.53499</v>
          </cell>
          <cell r="UV12">
            <v>43234.871439999995</v>
          </cell>
          <cell r="VI12">
            <v>2999326</v>
          </cell>
          <cell r="VV12">
            <v>-799326</v>
          </cell>
          <cell r="XI12">
            <v>11199916.780680001</v>
          </cell>
          <cell r="XV12">
            <v>2720947.6513999999</v>
          </cell>
          <cell r="YI12">
            <v>15568584.828540001</v>
          </cell>
          <cell r="YV12">
            <v>3713474.9933000007</v>
          </cell>
          <cell r="ZI12">
            <v>0</v>
          </cell>
        </row>
        <row r="13">
          <cell r="I13">
            <v>37400696.513980001</v>
          </cell>
          <cell r="AI13">
            <v>10873033.083010001</v>
          </cell>
          <cell r="AV13">
            <v>12897134.42581</v>
          </cell>
          <cell r="FI13">
            <v>10110225.167690001</v>
          </cell>
          <cell r="FV13">
            <v>2216655</v>
          </cell>
          <cell r="GV13">
            <v>2130985.8762699999</v>
          </cell>
          <cell r="HV13">
            <v>1885838.3674000001</v>
          </cell>
          <cell r="IV13">
            <v>45925055.053889997</v>
          </cell>
          <cell r="JI13">
            <v>3314248.6501700003</v>
          </cell>
          <cell r="JV13">
            <v>42610806.403719999</v>
          </cell>
          <cell r="SV13">
            <v>2420342.86271</v>
          </cell>
          <cell r="VI13">
            <v>544410</v>
          </cell>
          <cell r="VV13">
            <v>0</v>
          </cell>
          <cell r="XI13">
            <v>28198582.278749999</v>
          </cell>
          <cell r="XV13">
            <v>2806810</v>
          </cell>
          <cell r="YI13">
            <v>35940461.387989998</v>
          </cell>
          <cell r="YV13">
            <v>8100699.7995699998</v>
          </cell>
          <cell r="ZI13">
            <v>0</v>
          </cell>
        </row>
        <row r="14">
          <cell r="I14">
            <v>15166771.427040001</v>
          </cell>
          <cell r="AI14">
            <v>3679172.7823899998</v>
          </cell>
          <cell r="AV14">
            <v>5233415.19747</v>
          </cell>
          <cell r="FI14">
            <v>9823606.0117399991</v>
          </cell>
          <cell r="FV14">
            <v>5537857.2000000002</v>
          </cell>
          <cell r="GV14">
            <v>2131027.2044199998</v>
          </cell>
          <cell r="HV14">
            <v>1459692.6984000001</v>
          </cell>
          <cell r="IV14">
            <v>25171769.26128</v>
          </cell>
          <cell r="JI14">
            <v>1907325.45022</v>
          </cell>
          <cell r="JV14">
            <v>23264443.81106</v>
          </cell>
          <cell r="SV14">
            <v>1294545.7011900002</v>
          </cell>
          <cell r="TI14">
            <v>821276.71607000008</v>
          </cell>
          <cell r="UV14">
            <v>77133.843629999988</v>
          </cell>
          <cell r="VI14">
            <v>883000</v>
          </cell>
          <cell r="VV14">
            <v>-600000</v>
          </cell>
          <cell r="XI14">
            <v>18138665.928769998</v>
          </cell>
          <cell r="XV14">
            <v>5916175.4649599995</v>
          </cell>
          <cell r="YI14">
            <v>14127450.540039999</v>
          </cell>
          <cell r="YV14">
            <v>4018687.3896599999</v>
          </cell>
          <cell r="ZI14">
            <v>134584.25422999999</v>
          </cell>
        </row>
        <row r="15">
          <cell r="I15">
            <v>30642775.013</v>
          </cell>
          <cell r="AI15">
            <v>10323100.32481</v>
          </cell>
          <cell r="AV15">
            <v>9801832.5833899993</v>
          </cell>
          <cell r="FI15">
            <v>11052877.188790001</v>
          </cell>
          <cell r="FV15">
            <v>4214218.8</v>
          </cell>
          <cell r="GV15">
            <v>2098775.6020800001</v>
          </cell>
          <cell r="HV15">
            <v>2325685.7128499998</v>
          </cell>
          <cell r="IV15">
            <v>41838427.559139997</v>
          </cell>
          <cell r="JI15">
            <v>2746495.9415899999</v>
          </cell>
          <cell r="JV15">
            <v>39091931.617550001</v>
          </cell>
          <cell r="SV15">
            <v>1412775.60396</v>
          </cell>
          <cell r="VI15">
            <v>9664244</v>
          </cell>
          <cell r="VV15">
            <v>-6464244</v>
          </cell>
          <cell r="XI15">
            <v>9031652.6942400001</v>
          </cell>
          <cell r="XV15">
            <v>2985006.3873600001</v>
          </cell>
          <cell r="YI15">
            <v>28905505.089169998</v>
          </cell>
          <cell r="YV15">
            <v>8173619.6536299996</v>
          </cell>
          <cell r="ZI15">
            <v>0</v>
          </cell>
        </row>
        <row r="16">
          <cell r="I16">
            <v>32692177.842360001</v>
          </cell>
          <cell r="AI16">
            <v>9554955.6209800001</v>
          </cell>
          <cell r="AV16">
            <v>11962703.847100001</v>
          </cell>
          <cell r="FI16">
            <v>11351398.704219999</v>
          </cell>
          <cell r="FV16">
            <v>3744459.2</v>
          </cell>
          <cell r="GV16">
            <v>3660364.8149600001</v>
          </cell>
          <cell r="HV16">
            <v>2072634.4574000002</v>
          </cell>
          <cell r="IV16">
            <v>44357403.081</v>
          </cell>
          <cell r="JI16">
            <v>286337.16986999998</v>
          </cell>
          <cell r="JV16">
            <v>44071065.911129996</v>
          </cell>
          <cell r="SV16">
            <v>3397859.5221599997</v>
          </cell>
          <cell r="VI16">
            <v>5200000</v>
          </cell>
          <cell r="VV16">
            <v>-2000000</v>
          </cell>
          <cell r="XI16">
            <v>14322416.798730001</v>
          </cell>
          <cell r="XV16">
            <v>3388529.2897299998</v>
          </cell>
          <cell r="YI16">
            <v>31563803.756990004</v>
          </cell>
          <cell r="YV16">
            <v>2844326.4546400001</v>
          </cell>
          <cell r="ZI16">
            <v>0</v>
          </cell>
        </row>
        <row r="17">
          <cell r="I17">
            <v>366354044.50509995</v>
          </cell>
          <cell r="AI17">
            <v>94215713.82378</v>
          </cell>
          <cell r="AV17">
            <v>142839856.99827999</v>
          </cell>
          <cell r="FI17">
            <v>41618224.097059995</v>
          </cell>
          <cell r="FV17">
            <v>11250493.699999999</v>
          </cell>
          <cell r="GV17">
            <v>6358796.5701200003</v>
          </cell>
          <cell r="HV17">
            <v>10516105.84601</v>
          </cell>
          <cell r="IV17">
            <v>412748081.10384995</v>
          </cell>
          <cell r="JI17">
            <v>-40516234.926710002</v>
          </cell>
          <cell r="JV17">
            <v>453264316.03056002</v>
          </cell>
          <cell r="SV17">
            <v>24280206.291450001</v>
          </cell>
          <cell r="TI17">
            <v>93357.822990000001</v>
          </cell>
          <cell r="UV17">
            <v>0.75152999999999992</v>
          </cell>
          <cell r="VI17">
            <v>0</v>
          </cell>
          <cell r="VV17">
            <v>0</v>
          </cell>
          <cell r="XI17">
            <v>181977826.21653</v>
          </cell>
          <cell r="XV17">
            <v>20555689.008090001</v>
          </cell>
          <cell r="YI17">
            <v>343500728.46971995</v>
          </cell>
          <cell r="YV17">
            <v>37657784.701900005</v>
          </cell>
          <cell r="ZI17">
            <v>0</v>
          </cell>
        </row>
        <row r="18">
          <cell r="I18">
            <v>14353218.726790002</v>
          </cell>
          <cell r="AI18">
            <v>2743485.8219499998</v>
          </cell>
          <cell r="AV18">
            <v>5535353.4335000003</v>
          </cell>
          <cell r="FI18">
            <v>10435490.7959</v>
          </cell>
          <cell r="FV18">
            <v>5463081</v>
          </cell>
          <cell r="GV18">
            <v>2016005.04828</v>
          </cell>
          <cell r="HV18">
            <v>1692262.63093</v>
          </cell>
          <cell r="IV18">
            <v>24934243.34499</v>
          </cell>
          <cell r="JI18">
            <v>-1012536.6516</v>
          </cell>
          <cell r="JV18">
            <v>25946779.99659</v>
          </cell>
          <cell r="SV18">
            <v>852856.94713999995</v>
          </cell>
          <cell r="TI18">
            <v>677484.57420999999</v>
          </cell>
          <cell r="UV18">
            <v>67476.539409999998</v>
          </cell>
          <cell r="VI18">
            <v>5814000</v>
          </cell>
          <cell r="VV18">
            <v>-3614000</v>
          </cell>
          <cell r="XI18">
            <v>19774680.37153</v>
          </cell>
          <cell r="XV18">
            <v>2756930.9462000001</v>
          </cell>
          <cell r="YI18">
            <v>13378769.120229999</v>
          </cell>
          <cell r="YV18">
            <v>2296335.4137899997</v>
          </cell>
          <cell r="ZI18">
            <v>123502.76097</v>
          </cell>
        </row>
        <row r="19">
          <cell r="I19">
            <v>28722122.029849999</v>
          </cell>
          <cell r="AI19">
            <v>6618187.90087</v>
          </cell>
          <cell r="AV19">
            <v>10607132.796010001</v>
          </cell>
          <cell r="FI19">
            <v>12099386.946209999</v>
          </cell>
          <cell r="FV19">
            <v>5055623.5</v>
          </cell>
          <cell r="GV19">
            <v>2982388.4557399997</v>
          </cell>
          <cell r="HV19">
            <v>2296472.2045399998</v>
          </cell>
          <cell r="IV19">
            <v>41013789.47986</v>
          </cell>
          <cell r="JI19">
            <v>750999.26733000006</v>
          </cell>
          <cell r="JV19">
            <v>40262790.212530002</v>
          </cell>
          <cell r="SV19">
            <v>2043958.1374900001</v>
          </cell>
          <cell r="VI19">
            <v>820000</v>
          </cell>
          <cell r="VV19">
            <v>-400000</v>
          </cell>
          <cell r="XI19">
            <v>19335668.657530002</v>
          </cell>
          <cell r="XV19">
            <v>2482735.03517</v>
          </cell>
          <cell r="YI19">
            <v>27552889.632409997</v>
          </cell>
          <cell r="YV19">
            <v>4074902.6537100002</v>
          </cell>
          <cell r="ZI19">
            <v>0</v>
          </cell>
        </row>
        <row r="20">
          <cell r="I20">
            <v>25202399.06727</v>
          </cell>
          <cell r="AI20">
            <v>6431054.01033</v>
          </cell>
          <cell r="AV20">
            <v>8834894.7406900004</v>
          </cell>
          <cell r="FI20">
            <v>8757985.3562199995</v>
          </cell>
          <cell r="FV20">
            <v>3428219.8</v>
          </cell>
          <cell r="GV20">
            <v>2438316.15735</v>
          </cell>
          <cell r="HV20">
            <v>1698570.91995</v>
          </cell>
          <cell r="IV20">
            <v>34027919.566519998</v>
          </cell>
          <cell r="JI20">
            <v>531930.86219000001</v>
          </cell>
          <cell r="JV20">
            <v>33495988.704330001</v>
          </cell>
          <cell r="SV20">
            <v>704442.36928999994</v>
          </cell>
          <cell r="TI20">
            <v>524779.53829000005</v>
          </cell>
          <cell r="VI20">
            <v>3701279</v>
          </cell>
          <cell r="VV20">
            <v>-263279</v>
          </cell>
          <cell r="XI20">
            <v>28417451.194729999</v>
          </cell>
          <cell r="XV20">
            <v>3648742.3674600003</v>
          </cell>
          <cell r="YI20">
            <v>24368889.607180003</v>
          </cell>
          <cell r="YV20">
            <v>2562050.42643</v>
          </cell>
          <cell r="ZI20">
            <v>0</v>
          </cell>
        </row>
        <row r="21">
          <cell r="I21">
            <v>17702621.28593</v>
          </cell>
          <cell r="AI21">
            <v>3134746.0099200001</v>
          </cell>
          <cell r="AV21">
            <v>6830805.4281599997</v>
          </cell>
          <cell r="FI21">
            <v>15446930.180919999</v>
          </cell>
          <cell r="FV21">
            <v>8733270.8000000007</v>
          </cell>
          <cell r="GV21">
            <v>3392532.23483</v>
          </cell>
          <cell r="HV21">
            <v>1851790.6556900002</v>
          </cell>
          <cell r="IV21">
            <v>33166537.159790002</v>
          </cell>
          <cell r="JI21">
            <v>1110196.9384000001</v>
          </cell>
          <cell r="JV21">
            <v>32056340.221389998</v>
          </cell>
          <cell r="SV21">
            <v>1615695.31079</v>
          </cell>
          <cell r="TI21">
            <v>19532.062089999999</v>
          </cell>
          <cell r="VI21">
            <v>3160250</v>
          </cell>
          <cell r="VV21">
            <v>-2997250</v>
          </cell>
          <cell r="XI21">
            <v>19074425.668200001</v>
          </cell>
          <cell r="XV21">
            <v>3198244.8</v>
          </cell>
          <cell r="YI21">
            <v>16630254.78555</v>
          </cell>
          <cell r="YV21">
            <v>2810503.5278700003</v>
          </cell>
          <cell r="ZI21">
            <v>0</v>
          </cell>
        </row>
        <row r="22">
          <cell r="I22">
            <v>37460132.59601</v>
          </cell>
          <cell r="AI22">
            <v>9338482.6453999989</v>
          </cell>
          <cell r="AV22">
            <v>12024053.220389999</v>
          </cell>
          <cell r="FI22">
            <v>11906790.02341</v>
          </cell>
          <cell r="FV22">
            <v>5079572.5</v>
          </cell>
          <cell r="GV22">
            <v>3255010.1526100002</v>
          </cell>
          <cell r="HV22">
            <v>2465332.1644299999</v>
          </cell>
          <cell r="IV22">
            <v>49665341.380929999</v>
          </cell>
          <cell r="JI22">
            <v>3259446.4183100001</v>
          </cell>
          <cell r="JV22">
            <v>46405894.962620005</v>
          </cell>
          <cell r="SV22">
            <v>2686191.2779099997</v>
          </cell>
          <cell r="TI22">
            <v>243661.10146999999</v>
          </cell>
          <cell r="UV22">
            <v>34754.212289999996</v>
          </cell>
          <cell r="VI22">
            <v>335000</v>
          </cell>
          <cell r="VV22">
            <v>0</v>
          </cell>
          <cell r="XI22">
            <v>13500263.3794</v>
          </cell>
          <cell r="XV22">
            <v>3066640.1</v>
          </cell>
          <cell r="YI22">
            <v>35313421.934550002</v>
          </cell>
          <cell r="YV22">
            <v>4651889.8396199998</v>
          </cell>
          <cell r="ZI22">
            <v>7139.5785300000007</v>
          </cell>
        </row>
        <row r="23">
          <cell r="I23">
            <v>44266141.987839997</v>
          </cell>
          <cell r="AI23">
            <v>11389478.06983</v>
          </cell>
          <cell r="AV23">
            <v>15335413.65363</v>
          </cell>
          <cell r="FI23">
            <v>12755348.94757</v>
          </cell>
          <cell r="FV23">
            <v>5162530.3</v>
          </cell>
          <cell r="GV23">
            <v>2220199.9943600004</v>
          </cell>
          <cell r="HV23">
            <v>3782812.9456700003</v>
          </cell>
          <cell r="IV23">
            <v>57499940.699510001</v>
          </cell>
          <cell r="JI23">
            <v>908533.31339999998</v>
          </cell>
          <cell r="JV23">
            <v>56591407.38611</v>
          </cell>
          <cell r="SV23">
            <v>2153058.9396799998</v>
          </cell>
          <cell r="TI23">
            <v>136346.58963</v>
          </cell>
          <cell r="UV23">
            <v>40890.187039999997</v>
          </cell>
          <cell r="VI23">
            <v>5485500</v>
          </cell>
          <cell r="VV23">
            <v>-775000</v>
          </cell>
          <cell r="XI23">
            <v>18153756.399999999</v>
          </cell>
          <cell r="XV23">
            <v>7003266.648</v>
          </cell>
          <cell r="YI23">
            <v>42465595.367880002</v>
          </cell>
          <cell r="YV23">
            <v>7991861.4030700009</v>
          </cell>
          <cell r="ZI23">
            <v>0</v>
          </cell>
        </row>
        <row r="24">
          <cell r="I24">
            <v>39099699.006699994</v>
          </cell>
          <cell r="AI24">
            <v>10044433.935520001</v>
          </cell>
          <cell r="AV24">
            <v>13447194.805229999</v>
          </cell>
          <cell r="FI24">
            <v>10811534.804809999</v>
          </cell>
          <cell r="FV24">
            <v>3919001.8</v>
          </cell>
          <cell r="GV24">
            <v>3095945.1991999997</v>
          </cell>
          <cell r="HV24">
            <v>2549800.2103000004</v>
          </cell>
          <cell r="IV24">
            <v>50059448.864780001</v>
          </cell>
          <cell r="JI24">
            <v>-3315098.2649899996</v>
          </cell>
          <cell r="JV24">
            <v>53374547.129769996</v>
          </cell>
          <cell r="SV24">
            <v>2077952.9132100001</v>
          </cell>
          <cell r="TI24">
            <v>1205032.94765</v>
          </cell>
          <cell r="UV24">
            <v>8641.6651199999997</v>
          </cell>
          <cell r="VI24">
            <v>10815000</v>
          </cell>
          <cell r="VV24">
            <v>-6815000</v>
          </cell>
          <cell r="XI24">
            <v>40992575.938960001</v>
          </cell>
          <cell r="XV24">
            <v>9460061.9009999987</v>
          </cell>
          <cell r="YI24">
            <v>37670969.246419996</v>
          </cell>
          <cell r="YV24">
            <v>4097327.4670000002</v>
          </cell>
          <cell r="ZI24">
            <v>35951.359659999995</v>
          </cell>
        </row>
        <row r="25">
          <cell r="I25">
            <v>1460557438.33219</v>
          </cell>
          <cell r="AI25">
            <v>510472885.18435997</v>
          </cell>
          <cell r="AV25">
            <v>608018752.9403199</v>
          </cell>
          <cell r="FI25">
            <v>36428335.103760004</v>
          </cell>
          <cell r="FV25">
            <v>727199.7</v>
          </cell>
          <cell r="GV25">
            <v>178553.34525000001</v>
          </cell>
          <cell r="HV25">
            <v>24612116.789580002</v>
          </cell>
          <cell r="IV25">
            <v>1510600060.0266001</v>
          </cell>
          <cell r="JI25">
            <v>-121980718.51391001</v>
          </cell>
          <cell r="JV25">
            <v>1632580778.5405099</v>
          </cell>
          <cell r="SV25">
            <v>201217845.84754002</v>
          </cell>
          <cell r="TI25">
            <v>7946.2002499999999</v>
          </cell>
          <cell r="UV25">
            <v>12.44548</v>
          </cell>
          <cell r="XI25">
            <v>30000000</v>
          </cell>
          <cell r="XV25">
            <v>0</v>
          </cell>
          <cell r="YI25">
            <v>1336113315.58092</v>
          </cell>
          <cell r="YV25">
            <v>51331525.790260002</v>
          </cell>
          <cell r="ZI25">
            <v>0</v>
          </cell>
        </row>
        <row r="26">
          <cell r="I26">
            <v>718070868.41181004</v>
          </cell>
          <cell r="AI26">
            <v>213021149.23669001</v>
          </cell>
          <cell r="AV26">
            <v>280140790.41334999</v>
          </cell>
          <cell r="FI26">
            <v>158809230.05639002</v>
          </cell>
          <cell r="FV26">
            <v>51838862</v>
          </cell>
          <cell r="GV26">
            <v>30696472.290990002</v>
          </cell>
          <cell r="HV26">
            <v>29886083.61595</v>
          </cell>
          <cell r="IV26">
            <v>881056247.86153007</v>
          </cell>
          <cell r="JI26">
            <v>6901591.2964399997</v>
          </cell>
          <cell r="JV26">
            <v>874154656.56508994</v>
          </cell>
          <cell r="SV26">
            <v>57146628.429389998</v>
          </cell>
          <cell r="TI26">
            <v>2606861.76841</v>
          </cell>
          <cell r="UV26">
            <v>341768.65448999999</v>
          </cell>
          <cell r="VI26">
            <v>48004403</v>
          </cell>
          <cell r="VV26">
            <v>-24794524</v>
          </cell>
          <cell r="XI26">
            <v>223757143.88718003</v>
          </cell>
          <cell r="XV26">
            <v>26595041.85785</v>
          </cell>
          <cell r="YI26">
            <v>680676394.83197999</v>
          </cell>
          <cell r="YV26">
            <v>71099319.894960001</v>
          </cell>
          <cell r="ZI26">
            <v>9580.7028200000004</v>
          </cell>
        </row>
        <row r="27">
          <cell r="I27">
            <v>18667222.02098</v>
          </cell>
          <cell r="AI27">
            <v>2880919.3637600001</v>
          </cell>
          <cell r="AV27">
            <v>7536806.1886700001</v>
          </cell>
          <cell r="FI27">
            <v>15648558.662620001</v>
          </cell>
          <cell r="FV27">
            <v>9285046.4000000004</v>
          </cell>
          <cell r="GV27">
            <v>3236168.3814599998</v>
          </cell>
          <cell r="HV27">
            <v>2101613.55638</v>
          </cell>
          <cell r="IV27">
            <v>34491339.711240001</v>
          </cell>
          <cell r="JI27">
            <v>-784095.28610000003</v>
          </cell>
          <cell r="JV27">
            <v>35275434.997339994</v>
          </cell>
          <cell r="SV27">
            <v>1705421.3000099999</v>
          </cell>
          <cell r="TI27">
            <v>131746.54287</v>
          </cell>
          <cell r="UV27">
            <v>1214.1264099999999</v>
          </cell>
          <cell r="VI27">
            <v>6556180</v>
          </cell>
          <cell r="VV27">
            <v>-2806180</v>
          </cell>
          <cell r="XI27">
            <v>18640817.7907</v>
          </cell>
          <cell r="XV27">
            <v>3355870.7859999998</v>
          </cell>
          <cell r="YI27">
            <v>16971839.293619998</v>
          </cell>
          <cell r="YV27">
            <v>5546807.3102899995</v>
          </cell>
          <cell r="ZI27">
            <v>0</v>
          </cell>
        </row>
        <row r="28">
          <cell r="I28">
            <v>44323651.990249999</v>
          </cell>
          <cell r="AI28">
            <v>9359870.2294800002</v>
          </cell>
          <cell r="AV28">
            <v>14586174.94531</v>
          </cell>
          <cell r="FI28">
            <v>11766136.99439</v>
          </cell>
          <cell r="FV28">
            <v>5655021.0999999996</v>
          </cell>
          <cell r="GV28">
            <v>2179036.90405</v>
          </cell>
          <cell r="HV28">
            <v>2040956.5777999999</v>
          </cell>
          <cell r="IV28">
            <v>56718237.52279</v>
          </cell>
          <cell r="JI28">
            <v>-4678915.8801300004</v>
          </cell>
          <cell r="JV28">
            <v>61397153.40292</v>
          </cell>
          <cell r="SV28">
            <v>2903650.7722899998</v>
          </cell>
          <cell r="TI28">
            <v>498714.82535</v>
          </cell>
          <cell r="UV28">
            <v>55181.922960000004</v>
          </cell>
          <cell r="VI28">
            <v>7623840</v>
          </cell>
          <cell r="VV28">
            <v>-2523840</v>
          </cell>
          <cell r="XI28">
            <v>28537668.024499997</v>
          </cell>
          <cell r="XV28">
            <v>2344668.5660000001</v>
          </cell>
          <cell r="YI28">
            <v>42688066.758679993</v>
          </cell>
          <cell r="YV28">
            <v>5244793.3436099999</v>
          </cell>
          <cell r="ZI28">
            <v>0</v>
          </cell>
        </row>
        <row r="29">
          <cell r="I29">
            <v>39823807.872230001</v>
          </cell>
          <cell r="AI29">
            <v>7518949.6024599997</v>
          </cell>
          <cell r="AV29">
            <v>16792753.643739998</v>
          </cell>
          <cell r="FI29">
            <v>19985353.704610001</v>
          </cell>
          <cell r="FV29">
            <v>11254325.4</v>
          </cell>
          <cell r="GV29">
            <v>4439744.6297800001</v>
          </cell>
          <cell r="HV29">
            <v>2812465.36931</v>
          </cell>
          <cell r="IV29">
            <v>58772806.541709997</v>
          </cell>
          <cell r="JI29">
            <v>-7998586.69814</v>
          </cell>
          <cell r="JV29">
            <v>66771393.23985</v>
          </cell>
          <cell r="SV29">
            <v>4773318.9619799992</v>
          </cell>
          <cell r="TI29">
            <v>118331.08814000001</v>
          </cell>
          <cell r="UV29">
            <v>159.46476999999999</v>
          </cell>
          <cell r="VI29">
            <v>11980747</v>
          </cell>
          <cell r="VV29">
            <v>-6539768</v>
          </cell>
          <cell r="XI29">
            <v>34871662.71508</v>
          </cell>
          <cell r="XV29">
            <v>3711211.3650000002</v>
          </cell>
          <cell r="YI29">
            <v>37733836.887599997</v>
          </cell>
          <cell r="YV29">
            <v>5037877.9689499997</v>
          </cell>
          <cell r="ZI29">
            <v>0</v>
          </cell>
        </row>
        <row r="30">
          <cell r="I30">
            <v>42658761.356830001</v>
          </cell>
          <cell r="AI30">
            <v>9925466.2539099995</v>
          </cell>
          <cell r="AV30">
            <v>14270532.317989999</v>
          </cell>
          <cell r="FI30">
            <v>14846938.653129999</v>
          </cell>
          <cell r="FV30">
            <v>6095405.7000000002</v>
          </cell>
          <cell r="GV30">
            <v>4424069.3463300001</v>
          </cell>
          <cell r="HV30">
            <v>3202120.29905</v>
          </cell>
          <cell r="IV30">
            <v>58163939.50361</v>
          </cell>
          <cell r="JI30">
            <v>-642659.62551000004</v>
          </cell>
          <cell r="JV30">
            <v>58806599.12912</v>
          </cell>
          <cell r="SV30">
            <v>5177996.2523400001</v>
          </cell>
          <cell r="TI30">
            <v>20345.79032</v>
          </cell>
          <cell r="UV30">
            <v>1676.9332400000001</v>
          </cell>
          <cell r="VI30">
            <v>303558</v>
          </cell>
          <cell r="VV30">
            <v>-303558</v>
          </cell>
          <cell r="XI30">
            <v>15711872.33759</v>
          </cell>
          <cell r="XV30">
            <v>1980347.84583</v>
          </cell>
          <cell r="YI30">
            <v>40167622.693980008</v>
          </cell>
          <cell r="YV30">
            <v>4710545.8903000001</v>
          </cell>
          <cell r="ZI30">
            <v>285.34692000000001</v>
          </cell>
        </row>
        <row r="31">
          <cell r="I31">
            <v>33279409.418790001</v>
          </cell>
          <cell r="AI31">
            <v>7545958.3242499996</v>
          </cell>
          <cell r="AV31">
            <v>11631324.42766</v>
          </cell>
          <cell r="FI31">
            <v>39636358.7949</v>
          </cell>
          <cell r="FV31">
            <v>3231464.8</v>
          </cell>
          <cell r="GV31">
            <v>4416905.8788799997</v>
          </cell>
          <cell r="HV31">
            <v>1848790.9518800001</v>
          </cell>
          <cell r="IV31">
            <v>73261117.366179988</v>
          </cell>
          <cell r="JI31">
            <v>2814870.9709800002</v>
          </cell>
          <cell r="JV31">
            <v>70446246.395199999</v>
          </cell>
          <cell r="SV31">
            <v>4126619.43089</v>
          </cell>
          <cell r="TI31">
            <v>46499.102209999997</v>
          </cell>
          <cell r="UV31">
            <v>4246.6927300000007</v>
          </cell>
          <cell r="VI31">
            <v>6200000</v>
          </cell>
          <cell r="VV31">
            <v>-3700000</v>
          </cell>
          <cell r="XI31">
            <v>18298421.134160001</v>
          </cell>
          <cell r="XV31">
            <v>5530333.0696099997</v>
          </cell>
          <cell r="YI31">
            <v>32065957.441259999</v>
          </cell>
          <cell r="YV31">
            <v>2993831.6310900003</v>
          </cell>
          <cell r="ZI31">
            <v>0</v>
          </cell>
        </row>
        <row r="32">
          <cell r="I32">
            <v>99147986.031499997</v>
          </cell>
          <cell r="AI32">
            <v>41235744.608489998</v>
          </cell>
          <cell r="AV32">
            <v>25423619.581119999</v>
          </cell>
          <cell r="FI32">
            <v>8780652.1660099998</v>
          </cell>
          <cell r="FV32">
            <v>1655020.9</v>
          </cell>
          <cell r="GV32">
            <v>2889359.59124</v>
          </cell>
          <cell r="HV32">
            <v>2870990.0058400002</v>
          </cell>
          <cell r="IV32">
            <v>109169806.47161999</v>
          </cell>
          <cell r="JI32">
            <v>5303750.1193500003</v>
          </cell>
          <cell r="JV32">
            <v>103866056.35227001</v>
          </cell>
          <cell r="SV32">
            <v>6426203.9772100002</v>
          </cell>
          <cell r="TI32">
            <v>9580.149449999999</v>
          </cell>
          <cell r="UV32">
            <v>1884.8592100000001</v>
          </cell>
          <cell r="VI32">
            <v>0</v>
          </cell>
          <cell r="VV32">
            <v>0</v>
          </cell>
          <cell r="XI32">
            <v>2777712.2659799997</v>
          </cell>
          <cell r="XV32">
            <v>597466.61699999997</v>
          </cell>
          <cell r="YI32">
            <v>93619624.261289999</v>
          </cell>
          <cell r="YV32">
            <v>12851690.740950001</v>
          </cell>
          <cell r="ZI32">
            <v>0</v>
          </cell>
        </row>
        <row r="33">
          <cell r="I33">
            <v>49288521.523209997</v>
          </cell>
          <cell r="AI33">
            <v>18181623.864630003</v>
          </cell>
          <cell r="AV33">
            <v>19340428.1129</v>
          </cell>
          <cell r="FI33">
            <v>6864212.5455900002</v>
          </cell>
          <cell r="FV33">
            <v>2732451.8</v>
          </cell>
          <cell r="GV33">
            <v>1927593.6948299999</v>
          </cell>
          <cell r="HV33">
            <v>1592833.8180799999</v>
          </cell>
          <cell r="IV33">
            <v>56844758.850599997</v>
          </cell>
          <cell r="JI33">
            <v>3371023.7415399998</v>
          </cell>
          <cell r="JV33">
            <v>53473735.109059997</v>
          </cell>
          <cell r="SV33">
            <v>1108586.1493499998</v>
          </cell>
          <cell r="TI33">
            <v>350986.37936000002</v>
          </cell>
          <cell r="UV33">
            <v>254325.32268000001</v>
          </cell>
          <cell r="VI33">
            <v>10621690</v>
          </cell>
          <cell r="VV33">
            <v>-5421690</v>
          </cell>
          <cell r="XI33">
            <v>14688911.019169999</v>
          </cell>
          <cell r="XV33">
            <v>4214416.50361</v>
          </cell>
          <cell r="YI33">
            <v>47514644.575689994</v>
          </cell>
          <cell r="YV33">
            <v>4796764.2412800007</v>
          </cell>
          <cell r="ZI33">
            <v>0</v>
          </cell>
        </row>
        <row r="34">
          <cell r="I34">
            <v>16396047.01125</v>
          </cell>
          <cell r="AI34">
            <v>3639661.0663000001</v>
          </cell>
          <cell r="AV34">
            <v>5575458.9985200008</v>
          </cell>
          <cell r="FI34">
            <v>7506543.8826099997</v>
          </cell>
          <cell r="FV34">
            <v>3072119.3</v>
          </cell>
          <cell r="GV34">
            <v>2213712.95108</v>
          </cell>
          <cell r="HV34">
            <v>1338252.3433299998</v>
          </cell>
          <cell r="IV34">
            <v>24021526.530279998</v>
          </cell>
          <cell r="JI34">
            <v>-448829.09739999997</v>
          </cell>
          <cell r="JV34">
            <v>24470355.62768</v>
          </cell>
          <cell r="SV34">
            <v>970050.30536999996</v>
          </cell>
          <cell r="TI34">
            <v>1893.1453700000002</v>
          </cell>
          <cell r="VI34">
            <v>1436900</v>
          </cell>
          <cell r="VV34">
            <v>-1218000</v>
          </cell>
          <cell r="XI34">
            <v>15529866.6</v>
          </cell>
          <cell r="XV34">
            <v>3745871.47</v>
          </cell>
          <cell r="YI34">
            <v>15519642.035179999</v>
          </cell>
          <cell r="YV34">
            <v>2088014.1669699999</v>
          </cell>
          <cell r="ZI34">
            <v>0</v>
          </cell>
        </row>
        <row r="35">
          <cell r="I35">
            <v>13969366.98976</v>
          </cell>
          <cell r="AI35">
            <v>2242382.9965300001</v>
          </cell>
          <cell r="AV35">
            <v>5680594.7759999996</v>
          </cell>
          <cell r="FI35">
            <v>9572792.2100099996</v>
          </cell>
          <cell r="FV35">
            <v>3934678</v>
          </cell>
          <cell r="GV35">
            <v>3071370.5541500002</v>
          </cell>
          <cell r="HV35">
            <v>1389442.38674</v>
          </cell>
          <cell r="IV35">
            <v>23808679.939849999</v>
          </cell>
          <cell r="JI35">
            <v>-1094968.5914799999</v>
          </cell>
          <cell r="JV35">
            <v>24903648.531330001</v>
          </cell>
          <cell r="SV35">
            <v>797247.88477</v>
          </cell>
          <cell r="TI35">
            <v>143051.73342999999</v>
          </cell>
          <cell r="UV35">
            <v>21007.85339</v>
          </cell>
          <cell r="VI35">
            <v>2281488</v>
          </cell>
          <cell r="VV35">
            <v>-2281488</v>
          </cell>
          <cell r="XI35">
            <v>17357212</v>
          </cell>
          <cell r="XV35">
            <v>1047855.6348</v>
          </cell>
          <cell r="YI35">
            <v>13364688.718600001</v>
          </cell>
          <cell r="YV35">
            <v>2039255.8756899999</v>
          </cell>
          <cell r="ZI35">
            <v>8774.4601000000002</v>
          </cell>
        </row>
        <row r="36">
          <cell r="I36">
            <v>350143397.54971999</v>
          </cell>
          <cell r="AI36">
            <v>109466301.26778001</v>
          </cell>
          <cell r="AV36">
            <v>157663406.10095</v>
          </cell>
          <cell r="FI36">
            <v>22474768.352910001</v>
          </cell>
          <cell r="FV36">
            <v>4683919.3</v>
          </cell>
          <cell r="GV36">
            <v>1318546.3598800001</v>
          </cell>
          <cell r="HV36">
            <v>10516765.21878</v>
          </cell>
          <cell r="IV36">
            <v>373504201.99817997</v>
          </cell>
          <cell r="JI36">
            <v>11915364.696950002</v>
          </cell>
          <cell r="JV36">
            <v>361588837.30122995</v>
          </cell>
          <cell r="SV36">
            <v>27678758.236139998</v>
          </cell>
          <cell r="TI36">
            <v>1273777.11754</v>
          </cell>
          <cell r="UV36">
            <v>633.22699</v>
          </cell>
          <cell r="VI36">
            <v>0</v>
          </cell>
          <cell r="VV36">
            <v>0</v>
          </cell>
          <cell r="XI36">
            <v>55000000</v>
          </cell>
          <cell r="XV36">
            <v>10000</v>
          </cell>
          <cell r="YI36">
            <v>333556428.59743005</v>
          </cell>
          <cell r="YV36">
            <v>24132147.295850001</v>
          </cell>
          <cell r="ZI36">
            <v>0</v>
          </cell>
        </row>
        <row r="37">
          <cell r="I37">
            <v>10372696.647290001</v>
          </cell>
          <cell r="AI37">
            <v>1024271.6591</v>
          </cell>
          <cell r="AV37">
            <v>1639691.3204900001</v>
          </cell>
          <cell r="FI37">
            <v>1726914.0896099999</v>
          </cell>
          <cell r="FV37">
            <v>239409.3</v>
          </cell>
          <cell r="GV37">
            <v>579963.99930999998</v>
          </cell>
          <cell r="HV37">
            <v>171853.08875999998</v>
          </cell>
          <cell r="IV37">
            <v>12299833.42547</v>
          </cell>
          <cell r="JI37">
            <v>-855363.05362000002</v>
          </cell>
          <cell r="JV37">
            <v>13155196.47909</v>
          </cell>
          <cell r="SV37">
            <v>1478775.1590400001</v>
          </cell>
          <cell r="TI37">
            <v>11935.89437</v>
          </cell>
          <cell r="UV37">
            <v>1438.2521099999999</v>
          </cell>
          <cell r="VI37">
            <v>1000000</v>
          </cell>
          <cell r="VV37">
            <v>0</v>
          </cell>
          <cell r="XI37">
            <v>2343000</v>
          </cell>
          <cell r="XV37">
            <v>57000</v>
          </cell>
          <cell r="YI37">
            <v>7474043.5686500007</v>
          </cell>
          <cell r="YV37">
            <v>1657591.42998</v>
          </cell>
          <cell r="ZI37">
            <v>520.89580000000001</v>
          </cell>
        </row>
        <row r="38">
          <cell r="I38">
            <v>387330931.85953999</v>
          </cell>
          <cell r="AI38">
            <v>88326059.576619998</v>
          </cell>
          <cell r="AV38">
            <v>133566525.64274999</v>
          </cell>
          <cell r="FI38">
            <v>222441901.45779002</v>
          </cell>
          <cell r="FV38">
            <v>99543741.299999997</v>
          </cell>
          <cell r="GV38">
            <v>75485528.813679993</v>
          </cell>
          <cell r="HV38">
            <v>30783031.991110001</v>
          </cell>
          <cell r="IV38">
            <v>611383463.71546996</v>
          </cell>
          <cell r="JI38">
            <v>21605078.564720001</v>
          </cell>
          <cell r="JV38">
            <v>589778385.15075004</v>
          </cell>
          <cell r="SV38">
            <v>61692966.806440003</v>
          </cell>
          <cell r="TI38">
            <v>928404.58837999997</v>
          </cell>
          <cell r="UV38">
            <v>35657.191719999995</v>
          </cell>
          <cell r="VI38">
            <v>24859600</v>
          </cell>
          <cell r="VV38">
            <v>-7467800</v>
          </cell>
          <cell r="XI38">
            <v>203268326.88800001</v>
          </cell>
          <cell r="XV38">
            <v>35357860.694399998</v>
          </cell>
          <cell r="YI38">
            <v>365792780.28139001</v>
          </cell>
          <cell r="YV38">
            <v>57110260.086999997</v>
          </cell>
          <cell r="ZI38">
            <v>123058.02612000001</v>
          </cell>
        </row>
        <row r="39">
          <cell r="I39">
            <v>7789551.1095099999</v>
          </cell>
          <cell r="AI39">
            <v>1179029.24498</v>
          </cell>
          <cell r="AV39">
            <v>2695455.4396199998</v>
          </cell>
          <cell r="FI39">
            <v>8773092.9887199998</v>
          </cell>
          <cell r="FV39">
            <v>3822024</v>
          </cell>
          <cell r="GV39">
            <v>2880989.8833499998</v>
          </cell>
          <cell r="HV39">
            <v>878849.65546000004</v>
          </cell>
          <cell r="IV39">
            <v>16592357.57817</v>
          </cell>
          <cell r="JI39">
            <v>-743197.54351999995</v>
          </cell>
          <cell r="JV39">
            <v>17335555.121689998</v>
          </cell>
          <cell r="SV39">
            <v>2309321.4733200003</v>
          </cell>
          <cell r="VI39">
            <v>756000</v>
          </cell>
          <cell r="VV39">
            <v>-100000</v>
          </cell>
          <cell r="XI39">
            <v>3702082.7</v>
          </cell>
          <cell r="XV39">
            <v>1480281.8202300002</v>
          </cell>
          <cell r="YI39">
            <v>7437552.1763999993</v>
          </cell>
          <cell r="YV39">
            <v>1689841.8690899999</v>
          </cell>
          <cell r="ZI39">
            <v>0</v>
          </cell>
        </row>
        <row r="40">
          <cell r="I40">
            <v>4930668.0750099998</v>
          </cell>
          <cell r="AI40">
            <v>1343833.8952299999</v>
          </cell>
          <cell r="AV40">
            <v>1253371.36304</v>
          </cell>
          <cell r="FI40">
            <v>5980998.88344</v>
          </cell>
          <cell r="FV40">
            <v>2929311.4</v>
          </cell>
          <cell r="GV40">
            <v>1869921.5090099999</v>
          </cell>
          <cell r="HV40">
            <v>699996.4915</v>
          </cell>
          <cell r="IV40">
            <v>10931774.612790002</v>
          </cell>
          <cell r="JI40">
            <v>-774817.79937000002</v>
          </cell>
          <cell r="JV40">
            <v>11706592.41216</v>
          </cell>
          <cell r="SV40">
            <v>648106.82490000001</v>
          </cell>
          <cell r="TI40">
            <v>223168.38397</v>
          </cell>
          <cell r="UV40">
            <v>12323.52706</v>
          </cell>
          <cell r="VI40">
            <v>1090000</v>
          </cell>
          <cell r="VV40">
            <v>-690000</v>
          </cell>
          <cell r="XI40">
            <v>5549214.5527900001</v>
          </cell>
          <cell r="XV40">
            <v>614102.40599999996</v>
          </cell>
          <cell r="YI40">
            <v>4594863.3833799995</v>
          </cell>
          <cell r="YV40">
            <v>2549030.94056</v>
          </cell>
          <cell r="ZI40">
            <v>123058.02612000001</v>
          </cell>
        </row>
        <row r="41">
          <cell r="I41">
            <v>32241290.813509997</v>
          </cell>
          <cell r="AI41">
            <v>4167633.9914600002</v>
          </cell>
          <cell r="AV41">
            <v>14189030.175350001</v>
          </cell>
          <cell r="FI41">
            <v>75290724.985399991</v>
          </cell>
          <cell r="FV41">
            <v>29933304.899999999</v>
          </cell>
          <cell r="GV41">
            <v>40642218.268749997</v>
          </cell>
          <cell r="HV41">
            <v>3817564.7387700002</v>
          </cell>
          <cell r="IV41">
            <v>108064387.33435</v>
          </cell>
          <cell r="JI41">
            <v>3725070.8129899995</v>
          </cell>
          <cell r="JV41">
            <v>104339316.52136</v>
          </cell>
          <cell r="SV41">
            <v>34323478.707520001</v>
          </cell>
          <cell r="TI41">
            <v>6658.8521000000001</v>
          </cell>
          <cell r="VI41">
            <v>0</v>
          </cell>
          <cell r="VV41">
            <v>0</v>
          </cell>
          <cell r="XI41">
            <v>3451443.1570000001</v>
          </cell>
          <cell r="XV41">
            <v>0</v>
          </cell>
          <cell r="YI41">
            <v>27935233.616730005</v>
          </cell>
          <cell r="YV41">
            <v>6290540.7679300001</v>
          </cell>
          <cell r="ZI41">
            <v>0</v>
          </cell>
        </row>
        <row r="42">
          <cell r="I42">
            <v>156442299.90812001</v>
          </cell>
          <cell r="AI42">
            <v>37666629.029589996</v>
          </cell>
          <cell r="AV42">
            <v>48817417.583339997</v>
          </cell>
          <cell r="FI42">
            <v>47197017.045050003</v>
          </cell>
          <cell r="FV42">
            <v>22826392.199999999</v>
          </cell>
          <cell r="GV42">
            <v>8457666.6622100007</v>
          </cell>
          <cell r="HV42">
            <v>10774927.53682</v>
          </cell>
          <cell r="IV42">
            <v>204069827.56953999</v>
          </cell>
          <cell r="JI42">
            <v>10809990.08952</v>
          </cell>
          <cell r="JV42">
            <v>193259837.48001999</v>
          </cell>
          <cell r="SV42">
            <v>9627569.7428300008</v>
          </cell>
          <cell r="TI42">
            <v>97086.018450000003</v>
          </cell>
          <cell r="VI42">
            <v>1642000</v>
          </cell>
          <cell r="VV42">
            <v>-1242000</v>
          </cell>
          <cell r="XI42">
            <v>88821651.653490007</v>
          </cell>
          <cell r="XV42">
            <v>15084100.381039999</v>
          </cell>
          <cell r="YI42">
            <v>148449880.57073</v>
          </cell>
          <cell r="YV42">
            <v>19870439.340799998</v>
          </cell>
          <cell r="ZI42">
            <v>0</v>
          </cell>
        </row>
        <row r="43">
          <cell r="I43">
            <v>23457253.592630003</v>
          </cell>
          <cell r="AI43">
            <v>5756762.0168999992</v>
          </cell>
          <cell r="AV43">
            <v>7981930.3964499999</v>
          </cell>
          <cell r="FI43">
            <v>9895182.6615499984</v>
          </cell>
          <cell r="FV43">
            <v>5238912.4000000004</v>
          </cell>
          <cell r="GV43">
            <v>1941851.53046</v>
          </cell>
          <cell r="HV43">
            <v>1998691.5102300001</v>
          </cell>
          <cell r="IV43">
            <v>33363303.453529999</v>
          </cell>
          <cell r="JI43">
            <v>2056462.4639699999</v>
          </cell>
          <cell r="JV43">
            <v>31306840.989560001</v>
          </cell>
          <cell r="SV43">
            <v>967149.74601</v>
          </cell>
          <cell r="TI43">
            <v>149682.19568</v>
          </cell>
          <cell r="UV43">
            <v>2553.6120799999999</v>
          </cell>
          <cell r="VI43">
            <v>1500000</v>
          </cell>
          <cell r="VV43">
            <v>-1500000</v>
          </cell>
          <cell r="XI43">
            <v>13695680.699999999</v>
          </cell>
          <cell r="XV43">
            <v>2096088.75181</v>
          </cell>
          <cell r="YI43">
            <v>22477101.60678</v>
          </cell>
          <cell r="YV43">
            <v>4505869.4274800001</v>
          </cell>
          <cell r="ZI43">
            <v>0</v>
          </cell>
        </row>
        <row r="44">
          <cell r="I44">
            <v>54226457.495300002</v>
          </cell>
          <cell r="AI44">
            <v>12369015.57753</v>
          </cell>
          <cell r="AV44">
            <v>18976853.973849997</v>
          </cell>
          <cell r="FI44">
            <v>24620108.53607</v>
          </cell>
          <cell r="FV44">
            <v>9985978.9000000004</v>
          </cell>
          <cell r="GV44">
            <v>7635859.0244399998</v>
          </cell>
          <cell r="HV44">
            <v>4135178.9944600002</v>
          </cell>
          <cell r="IV44">
            <v>79144303.811250001</v>
          </cell>
          <cell r="JI44">
            <v>1087207.0242399999</v>
          </cell>
          <cell r="JV44">
            <v>78057096.787009999</v>
          </cell>
          <cell r="SV44">
            <v>3991995.9263800001</v>
          </cell>
          <cell r="TI44">
            <v>187991.02512000001</v>
          </cell>
          <cell r="UV44">
            <v>20780.05258</v>
          </cell>
          <cell r="VI44">
            <v>9871600</v>
          </cell>
          <cell r="VV44">
            <v>-3935800</v>
          </cell>
          <cell r="XI44">
            <v>49273812.914889999</v>
          </cell>
          <cell r="XV44">
            <v>9429865.6365900002</v>
          </cell>
          <cell r="YI44">
            <v>51562064.754780009</v>
          </cell>
          <cell r="YV44">
            <v>11986546.96472</v>
          </cell>
          <cell r="ZI44">
            <v>0</v>
          </cell>
        </row>
        <row r="45">
          <cell r="I45">
            <v>99578667.847920001</v>
          </cell>
          <cell r="AI45">
            <v>24860725.380240001</v>
          </cell>
          <cell r="AV45">
            <v>35230538.859459996</v>
          </cell>
          <cell r="FI45">
            <v>36252496.809940003</v>
          </cell>
          <cell r="FV45">
            <v>18160480.5</v>
          </cell>
          <cell r="GV45">
            <v>7167760.9345000004</v>
          </cell>
          <cell r="HV45">
            <v>7708717.7039999999</v>
          </cell>
          <cell r="IV45">
            <v>136175550.27305999</v>
          </cell>
          <cell r="JI45">
            <v>6009821.0469199996</v>
          </cell>
          <cell r="JV45">
            <v>130165729.22613999</v>
          </cell>
          <cell r="SV45">
            <v>6256816.3711400004</v>
          </cell>
          <cell r="VI45">
            <v>10000000</v>
          </cell>
          <cell r="VV45">
            <v>0</v>
          </cell>
          <cell r="XI45">
            <v>38774441.209830001</v>
          </cell>
          <cell r="XV45">
            <v>6653421.6987300003</v>
          </cell>
          <cell r="YI45">
            <v>95830223.514919996</v>
          </cell>
          <cell r="YV45">
            <v>8711311.4964299984</v>
          </cell>
          <cell r="ZI45">
            <v>0</v>
          </cell>
        </row>
        <row r="46">
          <cell r="I46">
            <v>8664743.0175400004</v>
          </cell>
          <cell r="AI46">
            <v>982430.44069000008</v>
          </cell>
          <cell r="AV46">
            <v>4421927.85164</v>
          </cell>
          <cell r="FI46">
            <v>14432279.54762</v>
          </cell>
          <cell r="FV46">
            <v>6647337</v>
          </cell>
          <cell r="GV46">
            <v>4889261.0009599999</v>
          </cell>
          <cell r="HV46">
            <v>769105.35987000004</v>
          </cell>
          <cell r="IV46">
            <v>23041959.08278</v>
          </cell>
          <cell r="JI46">
            <v>-565457.53003000002</v>
          </cell>
          <cell r="JV46">
            <v>23607416.612810001</v>
          </cell>
          <cell r="SV46">
            <v>3568528.0143400002</v>
          </cell>
          <cell r="TI46">
            <v>263818.11306</v>
          </cell>
          <cell r="XV46">
            <v>0</v>
          </cell>
          <cell r="YI46">
            <v>7505860.6576699996</v>
          </cell>
          <cell r="YV46">
            <v>1506679.27999</v>
          </cell>
          <cell r="ZI46">
            <v>0</v>
          </cell>
        </row>
        <row r="47">
          <cell r="I47">
            <v>103439526.08789</v>
          </cell>
          <cell r="AI47">
            <v>16243591.55703</v>
          </cell>
          <cell r="AV47">
            <v>41861434.820419997</v>
          </cell>
          <cell r="FI47">
            <v>211572531.80443999</v>
          </cell>
          <cell r="FV47">
            <v>133410228.7</v>
          </cell>
          <cell r="GV47">
            <v>39585444.68778</v>
          </cell>
          <cell r="HV47">
            <v>27392174.95592</v>
          </cell>
          <cell r="IV47">
            <v>315197243.21749997</v>
          </cell>
          <cell r="JI47">
            <v>15199332.743549999</v>
          </cell>
          <cell r="JV47">
            <v>299997910.47395003</v>
          </cell>
          <cell r="SV47">
            <v>22609570.296999998</v>
          </cell>
          <cell r="TI47">
            <v>3693114.0193400001</v>
          </cell>
          <cell r="UV47">
            <v>276515.83727999998</v>
          </cell>
          <cell r="VI47">
            <v>20518248</v>
          </cell>
          <cell r="VV47">
            <v>-8526248</v>
          </cell>
          <cell r="XI47">
            <v>65399809.916779995</v>
          </cell>
          <cell r="XV47">
            <v>8344643.47346</v>
          </cell>
          <cell r="YI47">
            <v>97733840.800950006</v>
          </cell>
          <cell r="YV47">
            <v>48545450.946480006</v>
          </cell>
          <cell r="ZI47">
            <v>110250.74676000001</v>
          </cell>
        </row>
        <row r="48">
          <cell r="I48">
            <v>21175042.79981</v>
          </cell>
          <cell r="AI48">
            <v>2887695.5514099998</v>
          </cell>
          <cell r="AV48">
            <v>8591175.4408400003</v>
          </cell>
          <cell r="FI48">
            <v>62077094.815219998</v>
          </cell>
          <cell r="FV48">
            <v>47865964.100000001</v>
          </cell>
          <cell r="GV48">
            <v>5111474.5593900001</v>
          </cell>
          <cell r="HV48">
            <v>6056605.3434799993</v>
          </cell>
          <cell r="IV48">
            <v>83315265.443509996</v>
          </cell>
          <cell r="JI48">
            <v>9176784.2165099997</v>
          </cell>
          <cell r="JV48">
            <v>74138481.226999998</v>
          </cell>
          <cell r="SV48">
            <v>5168509.2856099997</v>
          </cell>
          <cell r="TI48">
            <v>18832</v>
          </cell>
          <cell r="UV48">
            <v>18550</v>
          </cell>
          <cell r="VI48">
            <v>0</v>
          </cell>
          <cell r="VV48">
            <v>0</v>
          </cell>
          <cell r="XI48">
            <v>8810540.0017799996</v>
          </cell>
          <cell r="XV48">
            <v>2603523.1</v>
          </cell>
          <cell r="YI48">
            <v>20346200.15044</v>
          </cell>
          <cell r="YV48">
            <v>16779793.890670002</v>
          </cell>
          <cell r="ZI48">
            <v>0</v>
          </cell>
        </row>
        <row r="49">
          <cell r="I49">
            <v>2681725.3513000002</v>
          </cell>
          <cell r="AI49">
            <v>185410.44081</v>
          </cell>
          <cell r="AV49">
            <v>1444793.94814</v>
          </cell>
          <cell r="FI49">
            <v>12526484.21699</v>
          </cell>
          <cell r="FV49">
            <v>7245453.2000000002</v>
          </cell>
          <cell r="GV49">
            <v>2695866.4116199999</v>
          </cell>
          <cell r="HV49">
            <v>1617509.6523800001</v>
          </cell>
          <cell r="IV49">
            <v>14835648.334280001</v>
          </cell>
          <cell r="JI49">
            <v>-1081893.1086300001</v>
          </cell>
          <cell r="JV49">
            <v>15917541.442910001</v>
          </cell>
          <cell r="SV49">
            <v>2146467.3108100002</v>
          </cell>
          <cell r="TI49">
            <v>2832242.3913600002</v>
          </cell>
          <cell r="UV49">
            <v>32454.9123</v>
          </cell>
          <cell r="VI49">
            <v>1300000</v>
          </cell>
          <cell r="VV49">
            <v>0</v>
          </cell>
          <cell r="XI49">
            <v>3326206.9</v>
          </cell>
          <cell r="XV49">
            <v>0</v>
          </cell>
          <cell r="YI49">
            <v>2534449.1473300001</v>
          </cell>
          <cell r="YV49">
            <v>1511612.46686</v>
          </cell>
          <cell r="ZI49">
            <v>48107.836880000003</v>
          </cell>
        </row>
        <row r="50">
          <cell r="I50">
            <v>8758764.3857399989</v>
          </cell>
          <cell r="AI50">
            <v>926505.08225999994</v>
          </cell>
          <cell r="AV50">
            <v>3171969.35678</v>
          </cell>
          <cell r="FI50">
            <v>17156070.48528</v>
          </cell>
          <cell r="FV50">
            <v>9888381.0999999996</v>
          </cell>
          <cell r="GV50">
            <v>4417255.3059300007</v>
          </cell>
          <cell r="HV50">
            <v>2050446.4211500001</v>
          </cell>
          <cell r="IV50">
            <v>25946243.389200002</v>
          </cell>
          <cell r="JI50">
            <v>1738970.6094200001</v>
          </cell>
          <cell r="JV50">
            <v>24207272.77978</v>
          </cell>
          <cell r="SV50">
            <v>912286.79129999992</v>
          </cell>
          <cell r="TI50">
            <v>33972.283029999999</v>
          </cell>
          <cell r="UV50">
            <v>5446.1691500000006</v>
          </cell>
          <cell r="VI50">
            <v>4152633</v>
          </cell>
          <cell r="VV50">
            <v>-2252633</v>
          </cell>
          <cell r="XI50">
            <v>7830687.2733500004</v>
          </cell>
          <cell r="XV50">
            <v>51000</v>
          </cell>
          <cell r="YI50">
            <v>7680453.0851099994</v>
          </cell>
          <cell r="YV50">
            <v>7349994.8064999999</v>
          </cell>
          <cell r="ZI50">
            <v>0</v>
          </cell>
        </row>
        <row r="51">
          <cell r="I51">
            <v>4800105.5252099996</v>
          </cell>
          <cell r="AI51">
            <v>533623.61294000002</v>
          </cell>
          <cell r="AV51">
            <v>2174375.99884</v>
          </cell>
          <cell r="FI51">
            <v>13387403.693229999</v>
          </cell>
          <cell r="FV51">
            <v>6718689.4000000004</v>
          </cell>
          <cell r="GV51">
            <v>4733721.4968299996</v>
          </cell>
          <cell r="HV51">
            <v>1110511.54165</v>
          </cell>
          <cell r="IV51">
            <v>18206865.019849997</v>
          </cell>
          <cell r="JI51">
            <v>401175.04386999999</v>
          </cell>
          <cell r="JV51">
            <v>17805689.975979999</v>
          </cell>
          <cell r="SV51">
            <v>2686009.2635900001</v>
          </cell>
          <cell r="TI51">
            <v>453229.55689000001</v>
          </cell>
          <cell r="UV51">
            <v>128900.74115</v>
          </cell>
          <cell r="VI51">
            <v>1124000</v>
          </cell>
          <cell r="VV51">
            <v>-432000</v>
          </cell>
          <cell r="XI51">
            <v>5663937.2594999997</v>
          </cell>
          <cell r="XV51">
            <v>280619.45253999997</v>
          </cell>
          <cell r="YI51">
            <v>4580164.2225900004</v>
          </cell>
          <cell r="YV51">
            <v>4121707.33023</v>
          </cell>
          <cell r="ZI51">
            <v>62142.909879999999</v>
          </cell>
        </row>
        <row r="52">
          <cell r="I52">
            <v>9282652.4278500006</v>
          </cell>
          <cell r="AI52">
            <v>911510.50198000006</v>
          </cell>
          <cell r="AV52">
            <v>3755048.3379600001</v>
          </cell>
          <cell r="FI52">
            <v>13915672.999219999</v>
          </cell>
          <cell r="FV52">
            <v>7757132.7000000002</v>
          </cell>
          <cell r="GV52">
            <v>3012533.6778299999</v>
          </cell>
          <cell r="HV52">
            <v>1417134.4773900001</v>
          </cell>
          <cell r="IV52">
            <v>23180996.8869</v>
          </cell>
          <cell r="JI52">
            <v>959242.46442999993</v>
          </cell>
          <cell r="JV52">
            <v>22221754.42247</v>
          </cell>
          <cell r="SV52">
            <v>2251922.3187100003</v>
          </cell>
          <cell r="TI52">
            <v>231339.51079</v>
          </cell>
          <cell r="UV52">
            <v>70505.408580000003</v>
          </cell>
          <cell r="VI52">
            <v>3518646</v>
          </cell>
          <cell r="VV52">
            <v>-1618646</v>
          </cell>
          <cell r="XI52">
            <v>9167002.9082200006</v>
          </cell>
          <cell r="XV52">
            <v>1318246.8</v>
          </cell>
          <cell r="YI52">
            <v>8823180.5617200024</v>
          </cell>
          <cell r="YV52">
            <v>1879958.2188599999</v>
          </cell>
          <cell r="ZI52">
            <v>0</v>
          </cell>
        </row>
        <row r="53">
          <cell r="I53">
            <v>9451051.463059999</v>
          </cell>
          <cell r="AI53">
            <v>511637.13325000001</v>
          </cell>
          <cell r="AV53">
            <v>5952490.9486099994</v>
          </cell>
          <cell r="FI53">
            <v>54740761.999059997</v>
          </cell>
          <cell r="FV53">
            <v>32600797.100000001</v>
          </cell>
          <cell r="GV53">
            <v>11034310.70255</v>
          </cell>
          <cell r="HV53">
            <v>9776004.166100001</v>
          </cell>
          <cell r="IV53">
            <v>64391817.356289998</v>
          </cell>
          <cell r="JI53">
            <v>2387201.4628400002</v>
          </cell>
          <cell r="JV53">
            <v>62004615.893449999</v>
          </cell>
          <cell r="SV53">
            <v>6255080.3446300002</v>
          </cell>
          <cell r="VI53">
            <v>0</v>
          </cell>
          <cell r="VV53">
            <v>0</v>
          </cell>
          <cell r="XI53">
            <v>4487006.2383200005</v>
          </cell>
          <cell r="XV53">
            <v>80655.342799999999</v>
          </cell>
          <cell r="YI53">
            <v>9168015.4511099998</v>
          </cell>
          <cell r="YV53">
            <v>3293433.9397300002</v>
          </cell>
          <cell r="ZI53">
            <v>0</v>
          </cell>
        </row>
        <row r="54">
          <cell r="I54">
            <v>47290184.134920001</v>
          </cell>
          <cell r="AI54">
            <v>10287209.234379999</v>
          </cell>
          <cell r="AV54">
            <v>16771580.789249999</v>
          </cell>
          <cell r="FI54">
            <v>37769043.59544</v>
          </cell>
          <cell r="FV54">
            <v>21333811.100000001</v>
          </cell>
          <cell r="GV54">
            <v>8580282.5336300004</v>
          </cell>
          <cell r="HV54">
            <v>5363963.3537700009</v>
          </cell>
          <cell r="IV54">
            <v>85320406.787469998</v>
          </cell>
          <cell r="JI54">
            <v>1617852.0551099998</v>
          </cell>
          <cell r="JV54">
            <v>83702554.732360005</v>
          </cell>
          <cell r="SV54">
            <v>3189294.9823499997</v>
          </cell>
          <cell r="TI54">
            <v>123498.27726999999</v>
          </cell>
          <cell r="UV54">
            <v>20658.606100000001</v>
          </cell>
          <cell r="VI54">
            <v>10422969</v>
          </cell>
          <cell r="VV54">
            <v>-4222969</v>
          </cell>
          <cell r="XI54">
            <v>26114429.335609999</v>
          </cell>
          <cell r="XV54">
            <v>4010598.7781199999</v>
          </cell>
          <cell r="YI54">
            <v>44601378.182650007</v>
          </cell>
          <cell r="YV54">
            <v>13608950.29363</v>
          </cell>
          <cell r="ZI54">
            <v>0</v>
          </cell>
        </row>
        <row r="55">
          <cell r="I55">
            <v>752984287.50691009</v>
          </cell>
          <cell r="AI55">
            <v>188104406.47710001</v>
          </cell>
          <cell r="AV55">
            <v>265885405.77419001</v>
          </cell>
          <cell r="FI55">
            <v>311250695.88444</v>
          </cell>
          <cell r="FV55">
            <v>149586011.30000001</v>
          </cell>
          <cell r="GV55">
            <v>66402211.928580001</v>
          </cell>
          <cell r="HV55">
            <v>56639187.882040001</v>
          </cell>
          <cell r="IV55">
            <v>1071537607.81639</v>
          </cell>
          <cell r="JI55">
            <v>-17876522.581429999</v>
          </cell>
          <cell r="JV55">
            <v>1089414130.39782</v>
          </cell>
          <cell r="SV55">
            <v>71245441.550570011</v>
          </cell>
          <cell r="TI55">
            <v>6395326.8828800004</v>
          </cell>
          <cell r="UV55">
            <v>397742.23529000004</v>
          </cell>
          <cell r="VI55">
            <v>44664631</v>
          </cell>
          <cell r="VV55">
            <v>-17509916.129999999</v>
          </cell>
          <cell r="XI55">
            <v>499110050.46590996</v>
          </cell>
          <cell r="XV55">
            <v>111354893.18744999</v>
          </cell>
          <cell r="YI55">
            <v>711593403.82715011</v>
          </cell>
          <cell r="YV55">
            <v>87785228.44328998</v>
          </cell>
          <cell r="ZI55">
            <v>1011183.2411199999</v>
          </cell>
        </row>
        <row r="56">
          <cell r="I56">
            <v>87592381.176460013</v>
          </cell>
          <cell r="AI56">
            <v>21271353.888270002</v>
          </cell>
          <cell r="AV56">
            <v>30696017.942839999</v>
          </cell>
          <cell r="FI56">
            <v>45914712.005900003</v>
          </cell>
          <cell r="FV56">
            <v>24973463.100000001</v>
          </cell>
          <cell r="GV56">
            <v>8602651.7230900005</v>
          </cell>
          <cell r="HV56">
            <v>9095308.0797300003</v>
          </cell>
          <cell r="IV56">
            <v>133847588.30509</v>
          </cell>
          <cell r="JI56">
            <v>-15938083.319370002</v>
          </cell>
          <cell r="JV56">
            <v>149785671.62445998</v>
          </cell>
          <cell r="SV56">
            <v>8730579.1568700001</v>
          </cell>
          <cell r="TI56">
            <v>3682.24865</v>
          </cell>
          <cell r="VI56">
            <v>0</v>
          </cell>
          <cell r="VV56">
            <v>0</v>
          </cell>
          <cell r="XI56">
            <v>15526064.46923</v>
          </cell>
          <cell r="XV56">
            <v>10810449.058430001</v>
          </cell>
          <cell r="YI56">
            <v>79824704.132699996</v>
          </cell>
          <cell r="YV56">
            <v>10422094.61365</v>
          </cell>
          <cell r="ZI56">
            <v>0</v>
          </cell>
        </row>
        <row r="57">
          <cell r="I57">
            <v>11492671.445209999</v>
          </cell>
          <cell r="AI57">
            <v>1517123.8086199998</v>
          </cell>
          <cell r="AV57">
            <v>4702957.9584499998</v>
          </cell>
          <cell r="FI57">
            <v>11454866.219530001</v>
          </cell>
          <cell r="FV57">
            <v>6178945.4000000004</v>
          </cell>
          <cell r="GV57">
            <v>2509340.7819099999</v>
          </cell>
          <cell r="HV57">
            <v>1302489.3688599998</v>
          </cell>
          <cell r="IV57">
            <v>23252542.287439998</v>
          </cell>
          <cell r="JI57">
            <v>-143338.14921</v>
          </cell>
          <cell r="JV57">
            <v>23395880.436650001</v>
          </cell>
          <cell r="SV57">
            <v>1433460.92246</v>
          </cell>
          <cell r="TI57">
            <v>917982.1060599999</v>
          </cell>
          <cell r="UV57">
            <v>208500.14984</v>
          </cell>
          <cell r="VI57">
            <v>1873900</v>
          </cell>
          <cell r="VV57">
            <v>-545000</v>
          </cell>
          <cell r="XI57">
            <v>13149960.97848</v>
          </cell>
          <cell r="XV57">
            <v>379460.00150999997</v>
          </cell>
          <cell r="YI57">
            <v>10818795.438560002</v>
          </cell>
          <cell r="YV57">
            <v>1587695.0115400001</v>
          </cell>
          <cell r="ZI57">
            <v>93238.980920000002</v>
          </cell>
        </row>
        <row r="58">
          <cell r="I58">
            <v>16383707.405709999</v>
          </cell>
          <cell r="AI58">
            <v>2287231.0910900002</v>
          </cell>
          <cell r="AV58">
            <v>5384963.6187700005</v>
          </cell>
          <cell r="FI58">
            <v>11253655.55061</v>
          </cell>
          <cell r="FV58">
            <v>4685283.4000000004</v>
          </cell>
          <cell r="GV58">
            <v>3084034.2321899999</v>
          </cell>
          <cell r="HV58">
            <v>1327808.4036600001</v>
          </cell>
          <cell r="IV58">
            <v>27955917.419360001</v>
          </cell>
          <cell r="JI58">
            <v>902090.30492999998</v>
          </cell>
          <cell r="JV58">
            <v>27053827.114429999</v>
          </cell>
          <cell r="SV58">
            <v>1903563.6755599999</v>
          </cell>
          <cell r="TI58">
            <v>3043037.1715600002</v>
          </cell>
          <cell r="UV58">
            <v>5876.5939200000003</v>
          </cell>
          <cell r="VI58">
            <v>2629768</v>
          </cell>
          <cell r="VV58">
            <v>-1978243.13</v>
          </cell>
          <cell r="XI58">
            <v>50765278.626189999</v>
          </cell>
          <cell r="XV58">
            <v>7107663.2115099998</v>
          </cell>
          <cell r="YI58">
            <v>15757392.971019998</v>
          </cell>
          <cell r="YV58">
            <v>2145325.9684299999</v>
          </cell>
          <cell r="ZI58">
            <v>89012.242339999997</v>
          </cell>
        </row>
        <row r="59">
          <cell r="I59">
            <v>133925449.45955001</v>
          </cell>
          <cell r="AI59">
            <v>33654910.19861</v>
          </cell>
          <cell r="AV59">
            <v>41942700.924440004</v>
          </cell>
          <cell r="FI59">
            <v>37359320.360739999</v>
          </cell>
          <cell r="FV59">
            <v>16084292.300000001</v>
          </cell>
          <cell r="GV59">
            <v>6148014.0912700007</v>
          </cell>
          <cell r="HV59">
            <v>7296464.4263699995</v>
          </cell>
          <cell r="IV59">
            <v>171668122.09435001</v>
          </cell>
          <cell r="JI59">
            <v>-14169390.594969999</v>
          </cell>
          <cell r="JV59">
            <v>185837512.68932</v>
          </cell>
          <cell r="SV59">
            <v>25555909.403159998</v>
          </cell>
          <cell r="VI59">
            <v>0</v>
          </cell>
          <cell r="VV59">
            <v>0</v>
          </cell>
          <cell r="XI59">
            <v>95824497.92899999</v>
          </cell>
          <cell r="XV59">
            <v>28348486.99972</v>
          </cell>
          <cell r="YI59">
            <v>126867158.00574</v>
          </cell>
          <cell r="YV59">
            <v>8522222.5231899992</v>
          </cell>
          <cell r="ZI59">
            <v>0</v>
          </cell>
        </row>
        <row r="60">
          <cell r="I60">
            <v>33259342.232639998</v>
          </cell>
          <cell r="AI60">
            <v>8519558.573520001</v>
          </cell>
          <cell r="AV60">
            <v>13328758.807260001</v>
          </cell>
          <cell r="FI60">
            <v>17170408.639109999</v>
          </cell>
          <cell r="FV60">
            <v>8456196.6999999993</v>
          </cell>
          <cell r="GV60">
            <v>4060667.1737800003</v>
          </cell>
          <cell r="HV60">
            <v>3176299.97223</v>
          </cell>
          <cell r="IV60">
            <v>50922726.897629999</v>
          </cell>
          <cell r="JI60">
            <v>-4793498.4859199999</v>
          </cell>
          <cell r="JV60">
            <v>55716225.383550003</v>
          </cell>
          <cell r="SV60">
            <v>1963312.29859</v>
          </cell>
          <cell r="TI60">
            <v>170215.18575</v>
          </cell>
          <cell r="UV60">
            <v>10258.76792</v>
          </cell>
          <cell r="VI60">
            <v>9699000</v>
          </cell>
          <cell r="VV60">
            <v>-3999000</v>
          </cell>
          <cell r="XI60">
            <v>52042551.107129999</v>
          </cell>
          <cell r="XV60">
            <v>6739536.3782899994</v>
          </cell>
          <cell r="YI60">
            <v>31537072.559849996</v>
          </cell>
          <cell r="YV60">
            <v>5610786.0170800006</v>
          </cell>
          <cell r="ZI60">
            <v>0</v>
          </cell>
        </row>
        <row r="61">
          <cell r="I61">
            <v>21323677.761520002</v>
          </cell>
          <cell r="AI61">
            <v>5423483.7239199998</v>
          </cell>
          <cell r="AV61">
            <v>7416405.8510400001</v>
          </cell>
          <cell r="FI61">
            <v>18145206.332869999</v>
          </cell>
          <cell r="FV61">
            <v>10447400.6</v>
          </cell>
          <cell r="GV61">
            <v>4193712.1159000001</v>
          </cell>
          <cell r="HV61">
            <v>2074266.08286</v>
          </cell>
          <cell r="IV61">
            <v>39874643.115400001</v>
          </cell>
          <cell r="JI61">
            <v>4262176.1403099997</v>
          </cell>
          <cell r="JV61">
            <v>35612466.975089997</v>
          </cell>
          <cell r="SV61">
            <v>1135215.4625899999</v>
          </cell>
          <cell r="VI61">
            <v>632800</v>
          </cell>
          <cell r="VV61">
            <v>-315000</v>
          </cell>
          <cell r="XI61">
            <v>7035687.2362599997</v>
          </cell>
          <cell r="XV61">
            <v>2133135.2000000002</v>
          </cell>
          <cell r="YI61">
            <v>19876034.680579998</v>
          </cell>
          <cell r="YV61">
            <v>1762199.5119</v>
          </cell>
          <cell r="ZI61">
            <v>0</v>
          </cell>
        </row>
        <row r="62">
          <cell r="I62">
            <v>74528823.321950004</v>
          </cell>
          <cell r="AI62">
            <v>21761752.727770001</v>
          </cell>
          <cell r="AV62">
            <v>26569330.03221</v>
          </cell>
          <cell r="FI62">
            <v>24749826.08749</v>
          </cell>
          <cell r="FV62">
            <v>12284380.9</v>
          </cell>
          <cell r="GV62">
            <v>4526308.1754200002</v>
          </cell>
          <cell r="HV62">
            <v>5481265.8475200003</v>
          </cell>
          <cell r="IV62">
            <v>101051454.93535</v>
          </cell>
          <cell r="JI62">
            <v>-51294.1662</v>
          </cell>
          <cell r="JV62">
            <v>101102749.10155</v>
          </cell>
          <cell r="SV62">
            <v>7106910.9727100004</v>
          </cell>
          <cell r="TI62">
            <v>32950.352019999998</v>
          </cell>
          <cell r="UV62">
            <v>1082.1396100000002</v>
          </cell>
          <cell r="VI62">
            <v>0</v>
          </cell>
          <cell r="VV62">
            <v>0</v>
          </cell>
          <cell r="XI62">
            <v>8022738.1876999997</v>
          </cell>
          <cell r="XV62">
            <v>241173.75766999999</v>
          </cell>
          <cell r="YI62">
            <v>69838350.303780004</v>
          </cell>
          <cell r="YV62">
            <v>8301013.4638900002</v>
          </cell>
          <cell r="ZI62">
            <v>0</v>
          </cell>
        </row>
        <row r="63">
          <cell r="I63">
            <v>24473427.221299998</v>
          </cell>
          <cell r="AI63">
            <v>3589814.5669400003</v>
          </cell>
          <cell r="AV63">
            <v>9770136.3317000009</v>
          </cell>
          <cell r="FI63">
            <v>20161494.38823</v>
          </cell>
          <cell r="FV63">
            <v>11204904.199999999</v>
          </cell>
          <cell r="GV63">
            <v>3699317.13955</v>
          </cell>
          <cell r="HV63">
            <v>3131310.9871799997</v>
          </cell>
          <cell r="IV63">
            <v>45009080.698080003</v>
          </cell>
          <cell r="JI63">
            <v>806396.26344000001</v>
          </cell>
          <cell r="JV63">
            <v>44202684.434639998</v>
          </cell>
          <cell r="SV63">
            <v>1238218.9359000002</v>
          </cell>
          <cell r="TI63">
            <v>35736.956039999997</v>
          </cell>
          <cell r="UV63">
            <v>4356.1907199999996</v>
          </cell>
          <cell r="VI63">
            <v>6871584</v>
          </cell>
          <cell r="VV63">
            <v>-3571584</v>
          </cell>
          <cell r="XI63">
            <v>25284731.419879999</v>
          </cell>
          <cell r="XV63">
            <v>4088060.4839999997</v>
          </cell>
          <cell r="YI63">
            <v>22265535.054239996</v>
          </cell>
          <cell r="YV63">
            <v>8487934.8942099996</v>
          </cell>
          <cell r="ZI63">
            <v>0</v>
          </cell>
        </row>
        <row r="64">
          <cell r="I64">
            <v>102069156.13638</v>
          </cell>
          <cell r="AI64">
            <v>30215303.69723</v>
          </cell>
          <cell r="AV64">
            <v>39793241.818169996</v>
          </cell>
          <cell r="FI64">
            <v>27255937.45592</v>
          </cell>
          <cell r="FV64">
            <v>10107755.699999999</v>
          </cell>
          <cell r="GV64">
            <v>6901701.2285799999</v>
          </cell>
          <cell r="HV64">
            <v>5686133.0075500002</v>
          </cell>
          <cell r="IV64">
            <v>130063904.91222</v>
          </cell>
          <cell r="JI64">
            <v>2636346.1473400001</v>
          </cell>
          <cell r="JV64">
            <v>127427558.76488</v>
          </cell>
          <cell r="SV64">
            <v>6221121.1272999998</v>
          </cell>
          <cell r="TI64">
            <v>5630.5857500000002</v>
          </cell>
          <cell r="VI64">
            <v>11404461</v>
          </cell>
          <cell r="VV64">
            <v>-1596461</v>
          </cell>
          <cell r="XI64">
            <v>66588038.71305</v>
          </cell>
          <cell r="XV64">
            <v>14846167.75991</v>
          </cell>
          <cell r="YI64">
            <v>97935526.432919994</v>
          </cell>
          <cell r="YV64">
            <v>11907146.144949999</v>
          </cell>
          <cell r="ZI64">
            <v>0</v>
          </cell>
        </row>
        <row r="65">
          <cell r="I65">
            <v>47722291.125300005</v>
          </cell>
          <cell r="AI65">
            <v>12800458.19094</v>
          </cell>
          <cell r="AV65">
            <v>16140487.311709998</v>
          </cell>
          <cell r="FI65">
            <v>18893519.39598</v>
          </cell>
          <cell r="FV65">
            <v>8916979.5999999996</v>
          </cell>
          <cell r="GV65">
            <v>4049208.7774699996</v>
          </cell>
          <cell r="HV65">
            <v>4435775.0824799994</v>
          </cell>
          <cell r="IV65">
            <v>67108979.581119999</v>
          </cell>
          <cell r="JI65">
            <v>-482990.78693</v>
          </cell>
          <cell r="JV65">
            <v>67591970.368050009</v>
          </cell>
          <cell r="SV65">
            <v>2644427.8048999999</v>
          </cell>
          <cell r="VI65">
            <v>294229</v>
          </cell>
          <cell r="VV65">
            <v>-294229</v>
          </cell>
          <cell r="XI65">
            <v>21612887.972539999</v>
          </cell>
          <cell r="XV65">
            <v>315293.27100000001</v>
          </cell>
          <cell r="YI65">
            <v>45635964.012409993</v>
          </cell>
          <cell r="YV65">
            <v>5814727.8274000008</v>
          </cell>
          <cell r="ZI65">
            <v>0</v>
          </cell>
        </row>
        <row r="66">
          <cell r="I66">
            <v>23958182.430189997</v>
          </cell>
          <cell r="AI66">
            <v>3621336.2628600001</v>
          </cell>
          <cell r="AV66">
            <v>8812073.3875900004</v>
          </cell>
          <cell r="FI66">
            <v>16230342.259809999</v>
          </cell>
          <cell r="FV66">
            <v>9054228.5</v>
          </cell>
          <cell r="GV66">
            <v>2590412.1653299998</v>
          </cell>
          <cell r="HV66">
            <v>2190664.3525399999</v>
          </cell>
          <cell r="IV66">
            <v>40457136.092419997</v>
          </cell>
          <cell r="JI66">
            <v>200094.94959999999</v>
          </cell>
          <cell r="JV66">
            <v>40257041.142820001</v>
          </cell>
          <cell r="SV66">
            <v>2292714.8140500002</v>
          </cell>
          <cell r="TI66">
            <v>219001.80713</v>
          </cell>
          <cell r="VI66">
            <v>2445640</v>
          </cell>
          <cell r="VV66">
            <v>-900320</v>
          </cell>
          <cell r="XI66">
            <v>21047486.04611</v>
          </cell>
          <cell r="XV66">
            <v>6225274.0348900007</v>
          </cell>
          <cell r="YI66">
            <v>22573957.998089999</v>
          </cell>
          <cell r="YV66">
            <v>3180808.7206800003</v>
          </cell>
          <cell r="ZI66">
            <v>0</v>
          </cell>
        </row>
        <row r="67">
          <cell r="I67">
            <v>99897164.190439999</v>
          </cell>
          <cell r="AI67">
            <v>28033341.78204</v>
          </cell>
          <cell r="AV67">
            <v>33976186.765500002</v>
          </cell>
          <cell r="FI67">
            <v>21065399.289759997</v>
          </cell>
          <cell r="FV67">
            <v>5955397.0999999996</v>
          </cell>
          <cell r="GV67">
            <v>6394483.0430899998</v>
          </cell>
          <cell r="HV67">
            <v>5423084.8831599997</v>
          </cell>
          <cell r="IV67">
            <v>121848755.30114</v>
          </cell>
          <cell r="JI67">
            <v>11006829.644270001</v>
          </cell>
          <cell r="JV67">
            <v>110841925.65686999</v>
          </cell>
          <cell r="SV67">
            <v>7111622.5290999999</v>
          </cell>
          <cell r="VI67">
            <v>2045149</v>
          </cell>
          <cell r="VV67">
            <v>-1938179</v>
          </cell>
          <cell r="XI67">
            <v>47184838.1932</v>
          </cell>
          <cell r="XV67">
            <v>14906071.93117</v>
          </cell>
          <cell r="YI67">
            <v>95312454.05498001</v>
          </cell>
          <cell r="YV67">
            <v>8828300.6734200008</v>
          </cell>
          <cell r="ZI67">
            <v>0</v>
          </cell>
        </row>
        <row r="68">
          <cell r="I68">
            <v>46174541.990390003</v>
          </cell>
          <cell r="AI68">
            <v>9955154.5792500004</v>
          </cell>
          <cell r="AV68">
            <v>18377851.164869998</v>
          </cell>
          <cell r="FI68">
            <v>29435733.17405</v>
          </cell>
          <cell r="FV68">
            <v>15663240.300000001</v>
          </cell>
          <cell r="GV68">
            <v>6812472.0863800002</v>
          </cell>
          <cell r="HV68">
            <v>3711752.6287399996</v>
          </cell>
          <cell r="IV68">
            <v>76094776.12041001</v>
          </cell>
          <cell r="JI68">
            <v>1181609.7589700001</v>
          </cell>
          <cell r="JV68">
            <v>74913166.361440003</v>
          </cell>
          <cell r="SV68">
            <v>2743442.4332399997</v>
          </cell>
          <cell r="TI68">
            <v>748809.49228999997</v>
          </cell>
          <cell r="UV68">
            <v>32355.13075</v>
          </cell>
          <cell r="VI68">
            <v>1062600</v>
          </cell>
          <cell r="VV68">
            <v>-632900</v>
          </cell>
          <cell r="XI68">
            <v>46540832.553319998</v>
          </cell>
          <cell r="XV68">
            <v>10668183.275219999</v>
          </cell>
          <cell r="YI68">
            <v>44267638.053490005</v>
          </cell>
          <cell r="YV68">
            <v>5262594.9085400011</v>
          </cell>
          <cell r="ZI68">
            <v>141212.72933999999</v>
          </cell>
        </row>
        <row r="69">
          <cell r="I69">
            <v>30183471.609869998</v>
          </cell>
          <cell r="AI69">
            <v>5453583.3860400002</v>
          </cell>
          <cell r="AV69">
            <v>8974293.8596399985</v>
          </cell>
          <cell r="FI69">
            <v>12160274.724440001</v>
          </cell>
          <cell r="FV69">
            <v>5573543.5</v>
          </cell>
          <cell r="GV69">
            <v>2829889.1946199997</v>
          </cell>
          <cell r="HV69">
            <v>2306564.7591599999</v>
          </cell>
          <cell r="IV69">
            <v>42381980.056379996</v>
          </cell>
          <cell r="JI69">
            <v>-3293470.2876900001</v>
          </cell>
          <cell r="JV69">
            <v>45675450.344070002</v>
          </cell>
          <cell r="SV69">
            <v>1164942.0141400001</v>
          </cell>
          <cell r="TI69">
            <v>1218280.9776300001</v>
          </cell>
          <cell r="UV69">
            <v>135313.26253000001</v>
          </cell>
          <cell r="VI69">
            <v>5705500</v>
          </cell>
          <cell r="VV69">
            <v>-1739000</v>
          </cell>
          <cell r="XI69">
            <v>28484457.03382</v>
          </cell>
          <cell r="XV69">
            <v>4545937.8241300005</v>
          </cell>
          <cell r="YI69">
            <v>29082820.128789995</v>
          </cell>
          <cell r="YV69">
            <v>5952378.1644099988</v>
          </cell>
          <cell r="ZI69">
            <v>687719.28851999994</v>
          </cell>
        </row>
        <row r="70">
          <cell r="I70">
            <v>691962636.87431002</v>
          </cell>
          <cell r="AI70">
            <v>243995632.64341</v>
          </cell>
          <cell r="AV70">
            <v>212217709.11642</v>
          </cell>
          <cell r="FI70">
            <v>106059821.21091999</v>
          </cell>
          <cell r="FV70">
            <v>38967090.103230007</v>
          </cell>
          <cell r="GV70">
            <v>18851572.748990003</v>
          </cell>
          <cell r="HV70">
            <v>25834978.84711</v>
          </cell>
          <cell r="IV70">
            <v>804079608.62600005</v>
          </cell>
          <cell r="JI70">
            <v>41783335.953400001</v>
          </cell>
          <cell r="JV70">
            <v>762296272.67260003</v>
          </cell>
          <cell r="SV70">
            <v>46036127.795089997</v>
          </cell>
          <cell r="TI70">
            <v>1265026.0586900001</v>
          </cell>
          <cell r="UV70">
            <v>9036.5656099999997</v>
          </cell>
          <cell r="VI70">
            <v>16506965</v>
          </cell>
          <cell r="VV70">
            <v>-1326965</v>
          </cell>
          <cell r="XI70">
            <v>159255309.82683998</v>
          </cell>
          <cell r="XV70">
            <v>11169845.442650001</v>
          </cell>
          <cell r="YI70">
            <v>661217246.43753004</v>
          </cell>
          <cell r="YV70">
            <v>86549694.565730006</v>
          </cell>
          <cell r="ZI70">
            <v>0</v>
          </cell>
        </row>
        <row r="71">
          <cell r="I71">
            <v>14676002.56818</v>
          </cell>
          <cell r="AI71">
            <v>2510596.0132800001</v>
          </cell>
          <cell r="AV71">
            <v>5845146.6543900007</v>
          </cell>
          <cell r="FI71">
            <v>15512903.025180001</v>
          </cell>
          <cell r="FV71">
            <v>9814881.6032299995</v>
          </cell>
          <cell r="GV71">
            <v>3131807.7897700001</v>
          </cell>
          <cell r="HV71">
            <v>1940608.90014</v>
          </cell>
          <cell r="IV71">
            <v>30300057.693220001</v>
          </cell>
          <cell r="JI71">
            <v>1576172.15653</v>
          </cell>
          <cell r="JV71">
            <v>28723885.53669</v>
          </cell>
          <cell r="SV71">
            <v>651594.65627000004</v>
          </cell>
          <cell r="TI71">
            <v>987593.83652000001</v>
          </cell>
          <cell r="UV71">
            <v>516.21581000000003</v>
          </cell>
          <cell r="VI71">
            <v>0</v>
          </cell>
          <cell r="VV71">
            <v>0</v>
          </cell>
          <cell r="XI71">
            <v>16586896.84</v>
          </cell>
          <cell r="XV71">
            <v>1810400</v>
          </cell>
          <cell r="YI71">
            <v>13915859.723150002</v>
          </cell>
          <cell r="YV71">
            <v>6535052.39824</v>
          </cell>
          <cell r="ZI71">
            <v>0</v>
          </cell>
        </row>
        <row r="72">
          <cell r="I72">
            <v>153252960.82279998</v>
          </cell>
          <cell r="AI72">
            <v>44817100.834589995</v>
          </cell>
          <cell r="AV72">
            <v>59671927.631379999</v>
          </cell>
          <cell r="FI72">
            <v>35404653.321209997</v>
          </cell>
          <cell r="FV72">
            <v>12830817</v>
          </cell>
          <cell r="GV72">
            <v>7993742.0501099993</v>
          </cell>
          <cell r="HV72">
            <v>8715599.6101200003</v>
          </cell>
          <cell r="IV72">
            <v>190067965.87842998</v>
          </cell>
          <cell r="JI72">
            <v>-12222350.122409999</v>
          </cell>
          <cell r="JV72">
            <v>202290316.00084001</v>
          </cell>
          <cell r="SV72">
            <v>12463010.224200001</v>
          </cell>
          <cell r="TI72">
            <v>235780.70727000001</v>
          </cell>
          <cell r="UV72">
            <v>1739.0107600000001</v>
          </cell>
          <cell r="VI72">
            <v>15360000</v>
          </cell>
          <cell r="VV72">
            <v>-180000</v>
          </cell>
          <cell r="XI72">
            <v>96217791.798680007</v>
          </cell>
          <cell r="XV72">
            <v>2703776.2080000001</v>
          </cell>
          <cell r="YI72">
            <v>145994542.9691</v>
          </cell>
          <cell r="YV72">
            <v>18210799.935500003</v>
          </cell>
          <cell r="ZI72">
            <v>0</v>
          </cell>
        </row>
        <row r="73">
          <cell r="I73">
            <v>104320152.97296001</v>
          </cell>
          <cell r="AI73">
            <v>64758572.294430003</v>
          </cell>
          <cell r="AV73">
            <v>19681092.708330002</v>
          </cell>
          <cell r="FI73">
            <v>7151650.7020699997</v>
          </cell>
          <cell r="FV73">
            <v>762185.4</v>
          </cell>
          <cell r="GV73">
            <v>1172723.07656</v>
          </cell>
          <cell r="HV73">
            <v>3583899.3394200001</v>
          </cell>
          <cell r="IV73">
            <v>113094559.27786</v>
          </cell>
          <cell r="JI73">
            <v>-521800.68114999996</v>
          </cell>
          <cell r="JV73">
            <v>113616359.95900999</v>
          </cell>
          <cell r="SV73">
            <v>11266613.76692</v>
          </cell>
          <cell r="VI73">
            <v>0</v>
          </cell>
          <cell r="VV73">
            <v>0</v>
          </cell>
          <cell r="XI73">
            <v>2945234.7349999999</v>
          </cell>
          <cell r="XV73">
            <v>1136.5</v>
          </cell>
          <cell r="YI73">
            <v>99213751.677340001</v>
          </cell>
          <cell r="YV73">
            <v>5733675.2462600004</v>
          </cell>
          <cell r="ZI73">
            <v>0</v>
          </cell>
        </row>
        <row r="74">
          <cell r="I74">
            <v>93828676.32788001</v>
          </cell>
          <cell r="AI74">
            <v>25060915.18465</v>
          </cell>
          <cell r="AV74">
            <v>41299805.058750004</v>
          </cell>
          <cell r="FI74">
            <v>30744685.67681</v>
          </cell>
          <cell r="FV74">
            <v>14511249.199999999</v>
          </cell>
          <cell r="GV74">
            <v>5651061.5312200002</v>
          </cell>
          <cell r="HV74">
            <v>7011094.7691599997</v>
          </cell>
          <cell r="IV74">
            <v>125755216.09947</v>
          </cell>
          <cell r="JI74">
            <v>-4301918.59449</v>
          </cell>
          <cell r="JV74">
            <v>130057134.69396001</v>
          </cell>
          <cell r="SV74">
            <v>5147382.4668699997</v>
          </cell>
          <cell r="TI74">
            <v>41651.514900000002</v>
          </cell>
          <cell r="UV74">
            <v>6781.3390399999998</v>
          </cell>
          <cell r="VI74">
            <v>1146965</v>
          </cell>
          <cell r="VV74">
            <v>-1146965</v>
          </cell>
          <cell r="XI74">
            <v>14319841.65316</v>
          </cell>
          <cell r="XV74">
            <v>897999</v>
          </cell>
          <cell r="YI74">
            <v>90163159.082059994</v>
          </cell>
          <cell r="YV74">
            <v>15003829.101530001</v>
          </cell>
          <cell r="ZI74">
            <v>0</v>
          </cell>
        </row>
        <row r="75">
          <cell r="I75">
            <v>190749160.76363</v>
          </cell>
          <cell r="AI75">
            <v>71012252.001699999</v>
          </cell>
          <cell r="AV75">
            <v>51454581.210639998</v>
          </cell>
          <cell r="FI75">
            <v>11806964.722370001</v>
          </cell>
          <cell r="FV75">
            <v>793468.7</v>
          </cell>
          <cell r="GV75">
            <v>765901.97450000001</v>
          </cell>
          <cell r="HV75">
            <v>3494239.7108400003</v>
          </cell>
          <cell r="IV75">
            <v>203176025.30910999</v>
          </cell>
          <cell r="JI75">
            <v>38845349.21232</v>
          </cell>
          <cell r="JV75">
            <v>164330676.09679002</v>
          </cell>
          <cell r="SV75">
            <v>8755696.8177900016</v>
          </cell>
          <cell r="VI75">
            <v>0</v>
          </cell>
          <cell r="VV75">
            <v>0</v>
          </cell>
          <cell r="XI75">
            <v>13000000</v>
          </cell>
          <cell r="XV75">
            <v>5756533.73465</v>
          </cell>
          <cell r="YI75">
            <v>181593580.96458</v>
          </cell>
          <cell r="YV75">
            <v>23737834.218739998</v>
          </cell>
          <cell r="ZI75">
            <v>0</v>
          </cell>
        </row>
        <row r="76">
          <cell r="I76">
            <v>135135683.41885999</v>
          </cell>
          <cell r="AI76">
            <v>35836196.31476</v>
          </cell>
          <cell r="AV76">
            <v>34265155.852930002</v>
          </cell>
          <cell r="FI76">
            <v>5438963.7632799996</v>
          </cell>
          <cell r="FV76">
            <v>254488.2</v>
          </cell>
          <cell r="GV76">
            <v>136336.32683000001</v>
          </cell>
          <cell r="HV76">
            <v>1089536.51743</v>
          </cell>
          <cell r="IV76">
            <v>141685784.36791</v>
          </cell>
          <cell r="JI76">
            <v>18407883.9826</v>
          </cell>
          <cell r="JV76">
            <v>123277900.38530999</v>
          </cell>
          <cell r="SV76">
            <v>7751829.8630400002</v>
          </cell>
          <cell r="VI76">
            <v>0</v>
          </cell>
          <cell r="VV76">
            <v>0</v>
          </cell>
          <cell r="XI76">
            <v>16185544.800000001</v>
          </cell>
          <cell r="XV76">
            <v>0</v>
          </cell>
          <cell r="YI76">
            <v>130336352.02130002</v>
          </cell>
          <cell r="YV76">
            <v>17328503.665459998</v>
          </cell>
          <cell r="ZI76">
            <v>0</v>
          </cell>
        </row>
        <row r="77">
          <cell r="I77">
            <v>570013787.2766701</v>
          </cell>
          <cell r="AI77">
            <v>173479619.30869001</v>
          </cell>
          <cell r="AV77">
            <v>192069323.44804001</v>
          </cell>
          <cell r="FI77">
            <v>219784472.30445001</v>
          </cell>
          <cell r="FV77">
            <v>107776581.5</v>
          </cell>
          <cell r="GV77">
            <v>50273100.517829999</v>
          </cell>
          <cell r="HV77">
            <v>40614140.786300004</v>
          </cell>
          <cell r="IV77">
            <v>795037569.67319989</v>
          </cell>
          <cell r="JI77">
            <v>10556774.0891</v>
          </cell>
          <cell r="JV77">
            <v>784480795.58410001</v>
          </cell>
          <cell r="SV77">
            <v>41385615.868009999</v>
          </cell>
          <cell r="TI77">
            <v>4185136.1574599999</v>
          </cell>
          <cell r="UV77">
            <v>239790.81933000003</v>
          </cell>
          <cell r="VI77">
            <v>53101626</v>
          </cell>
          <cell r="VV77">
            <v>-16911087</v>
          </cell>
          <cell r="XI77">
            <v>287099693.28763002</v>
          </cell>
          <cell r="XV77">
            <v>66121769.759290002</v>
          </cell>
          <cell r="YI77">
            <v>537777021.43180001</v>
          </cell>
          <cell r="YV77">
            <v>101500555.86891</v>
          </cell>
          <cell r="ZI77">
            <v>305303.14887999999</v>
          </cell>
        </row>
        <row r="78">
          <cell r="I78">
            <v>4657122.68872</v>
          </cell>
          <cell r="AI78">
            <v>646200.17483999999</v>
          </cell>
          <cell r="AV78">
            <v>1678488.1942400001</v>
          </cell>
          <cell r="FI78">
            <v>9741546.3144000005</v>
          </cell>
          <cell r="FV78">
            <v>6222162.0999999996</v>
          </cell>
          <cell r="GV78">
            <v>2216861.8519899999</v>
          </cell>
          <cell r="HV78">
            <v>901380.56727</v>
          </cell>
          <cell r="IV78">
            <v>14568599.418639999</v>
          </cell>
          <cell r="JI78">
            <v>-54927.303310000003</v>
          </cell>
          <cell r="JV78">
            <v>14623526.72195</v>
          </cell>
          <cell r="SV78">
            <v>1052893.5060399999</v>
          </cell>
          <cell r="VI78">
            <v>169000</v>
          </cell>
          <cell r="VV78">
            <v>-84500</v>
          </cell>
          <cell r="XI78">
            <v>1323527.8116200001</v>
          </cell>
          <cell r="XV78">
            <v>539724.60000000009</v>
          </cell>
          <cell r="YI78">
            <v>4353984.4571500011</v>
          </cell>
          <cell r="YV78">
            <v>2022684.14167</v>
          </cell>
          <cell r="ZI78">
            <v>0</v>
          </cell>
        </row>
        <row r="79">
          <cell r="I79">
            <v>4283947.8329699999</v>
          </cell>
          <cell r="AI79">
            <v>360266.28398000001</v>
          </cell>
          <cell r="AV79">
            <v>2316960.7448100001</v>
          </cell>
          <cell r="FI79">
            <v>17597470.113400001</v>
          </cell>
          <cell r="FV79">
            <v>12060711.9</v>
          </cell>
          <cell r="GV79">
            <v>2523257.3536399999</v>
          </cell>
          <cell r="HV79">
            <v>1850578.88472</v>
          </cell>
          <cell r="IV79">
            <v>21894848.872090001</v>
          </cell>
          <cell r="JI79">
            <v>-789042.79576999997</v>
          </cell>
          <cell r="JV79">
            <v>22683891.667860001</v>
          </cell>
          <cell r="SV79">
            <v>1153444.54642</v>
          </cell>
          <cell r="VI79">
            <v>1992000</v>
          </cell>
          <cell r="VV79">
            <v>-492000</v>
          </cell>
          <cell r="XI79">
            <v>2736934.8</v>
          </cell>
          <cell r="XV79">
            <v>463121.52766000002</v>
          </cell>
          <cell r="YI79">
            <v>4065425.14714</v>
          </cell>
          <cell r="YV79">
            <v>2032386.48471</v>
          </cell>
          <cell r="ZI79">
            <v>0</v>
          </cell>
        </row>
        <row r="80">
          <cell r="I80">
            <v>12613565.474790001</v>
          </cell>
          <cell r="AI80">
            <v>2097733.17674</v>
          </cell>
          <cell r="AV80">
            <v>4883179.5193999996</v>
          </cell>
          <cell r="FI80">
            <v>9519350.9657300003</v>
          </cell>
          <cell r="FV80">
            <v>5179658.0999999996</v>
          </cell>
          <cell r="GV80">
            <v>2226146.5515799997</v>
          </cell>
          <cell r="HV80">
            <v>1313579.6426600001</v>
          </cell>
          <cell r="IV80">
            <v>22261897.400139999</v>
          </cell>
          <cell r="JI80">
            <v>-2642457.7878</v>
          </cell>
          <cell r="JV80">
            <v>24904355.187939998</v>
          </cell>
          <cell r="SV80">
            <v>1666273.5034100001</v>
          </cell>
          <cell r="TI80">
            <v>3246618.4528699997</v>
          </cell>
          <cell r="UV80">
            <v>69672.822670000009</v>
          </cell>
          <cell r="VI80">
            <v>1931000</v>
          </cell>
          <cell r="VV80">
            <v>-83000</v>
          </cell>
          <cell r="XI80">
            <v>22488846.155230001</v>
          </cell>
          <cell r="XV80">
            <v>2512223.5038700001</v>
          </cell>
          <cell r="YI80">
            <v>11664038.966300001</v>
          </cell>
          <cell r="YV80">
            <v>2827982.9376700004</v>
          </cell>
          <cell r="ZI80">
            <v>292058.66061000002</v>
          </cell>
        </row>
        <row r="81">
          <cell r="I81">
            <v>42604237.035699993</v>
          </cell>
          <cell r="AI81">
            <v>9252803.4710300006</v>
          </cell>
          <cell r="AV81">
            <v>15027277.172569999</v>
          </cell>
          <cell r="FI81">
            <v>37534497.155689999</v>
          </cell>
          <cell r="FV81">
            <v>22696023.699999999</v>
          </cell>
          <cell r="GV81">
            <v>7812767.0081799999</v>
          </cell>
          <cell r="HV81">
            <v>4795375.5573699996</v>
          </cell>
          <cell r="IV81">
            <v>80592492.59122999</v>
          </cell>
          <cell r="JI81">
            <v>5183972.0044799997</v>
          </cell>
          <cell r="JV81">
            <v>75408520.586750001</v>
          </cell>
          <cell r="SV81">
            <v>2798368.3433699999</v>
          </cell>
          <cell r="TI81">
            <v>428259.37618000002</v>
          </cell>
          <cell r="UV81">
            <v>59841.407670000001</v>
          </cell>
          <cell r="VI81">
            <v>0</v>
          </cell>
          <cell r="VV81">
            <v>0</v>
          </cell>
          <cell r="XI81">
            <v>1857571.19998</v>
          </cell>
          <cell r="XV81">
            <v>1193117.2411400001</v>
          </cell>
          <cell r="YI81">
            <v>40151018.203709997</v>
          </cell>
          <cell r="YV81">
            <v>6904820.705529999</v>
          </cell>
          <cell r="ZI81">
            <v>13244.48827</v>
          </cell>
        </row>
        <row r="82">
          <cell r="I82">
            <v>156007960.35466</v>
          </cell>
          <cell r="AI82">
            <v>68523015.609150007</v>
          </cell>
          <cell r="AV82">
            <v>43536137.269760005</v>
          </cell>
          <cell r="FI82">
            <v>25165579.75536</v>
          </cell>
          <cell r="FV82">
            <v>8836008.6999999993</v>
          </cell>
          <cell r="GV82">
            <v>5894197.1042600004</v>
          </cell>
          <cell r="HV82">
            <v>7922732.3953599995</v>
          </cell>
          <cell r="IV82">
            <v>182728277.33313</v>
          </cell>
          <cell r="JI82">
            <v>14130306.11076</v>
          </cell>
          <cell r="JV82">
            <v>168597971.22237</v>
          </cell>
          <cell r="SV82">
            <v>6238805.9130299995</v>
          </cell>
          <cell r="TI82">
            <v>96504.057349999988</v>
          </cell>
          <cell r="UV82">
            <v>2180.8704299999999</v>
          </cell>
          <cell r="VI82">
            <v>119700</v>
          </cell>
          <cell r="VV82">
            <v>-119700</v>
          </cell>
          <cell r="XI82">
            <v>81984194.927760005</v>
          </cell>
          <cell r="XV82">
            <v>12295239.141179999</v>
          </cell>
          <cell r="YI82">
            <v>149393830.28220001</v>
          </cell>
          <cell r="YV82">
            <v>20515054.768119998</v>
          </cell>
          <cell r="ZI82">
            <v>0</v>
          </cell>
        </row>
        <row r="83">
          <cell r="I83">
            <v>97645528.309909999</v>
          </cell>
          <cell r="AI83">
            <v>32872026.63197</v>
          </cell>
          <cell r="AV83">
            <v>32503964.71759</v>
          </cell>
          <cell r="FI83">
            <v>29846599.13778</v>
          </cell>
          <cell r="FV83">
            <v>9068185.5999999996</v>
          </cell>
          <cell r="GV83">
            <v>9092426.3067300003</v>
          </cell>
          <cell r="HV83">
            <v>6318605.1425299998</v>
          </cell>
          <cell r="IV83">
            <v>128523694.65110001</v>
          </cell>
          <cell r="JI83">
            <v>-2641932.2026999998</v>
          </cell>
          <cell r="JV83">
            <v>131165626.8538</v>
          </cell>
          <cell r="SV83">
            <v>6603551.8692700006</v>
          </cell>
          <cell r="TI83">
            <v>307283.44936999999</v>
          </cell>
          <cell r="UV83">
            <v>103434.00112999999</v>
          </cell>
          <cell r="VI83">
            <v>15156328</v>
          </cell>
          <cell r="VV83">
            <v>-6723164</v>
          </cell>
          <cell r="XI83">
            <v>21477247.006370001</v>
          </cell>
          <cell r="XV83">
            <v>6054855.3653600002</v>
          </cell>
          <cell r="YI83">
            <v>92607323.100319982</v>
          </cell>
          <cell r="YV83">
            <v>24678313.310849998</v>
          </cell>
          <cell r="ZI83">
            <v>0</v>
          </cell>
        </row>
        <row r="84">
          <cell r="I84">
            <v>80042426.356389999</v>
          </cell>
          <cell r="AI84">
            <v>18975600.610610001</v>
          </cell>
          <cell r="AV84">
            <v>29380563.745039999</v>
          </cell>
          <cell r="FI84">
            <v>26982962.203139998</v>
          </cell>
          <cell r="FV84">
            <v>13846749.4</v>
          </cell>
          <cell r="GV84">
            <v>4924018.70505</v>
          </cell>
          <cell r="HV84">
            <v>5552036.9374899995</v>
          </cell>
          <cell r="IV84">
            <v>107873843.71902999</v>
          </cell>
          <cell r="JI84">
            <v>-9754520.3511200007</v>
          </cell>
          <cell r="JV84">
            <v>117628364.07014999</v>
          </cell>
          <cell r="SV84">
            <v>8509083.8142900001</v>
          </cell>
          <cell r="VI84">
            <v>0</v>
          </cell>
          <cell r="VV84">
            <v>0</v>
          </cell>
          <cell r="XI84">
            <v>33238302.189279996</v>
          </cell>
          <cell r="XV84">
            <v>10574450.99666</v>
          </cell>
          <cell r="YI84">
            <v>71514959.596530005</v>
          </cell>
          <cell r="YV84">
            <v>10049992.420820002</v>
          </cell>
          <cell r="ZI84">
            <v>0</v>
          </cell>
        </row>
        <row r="85">
          <cell r="I85">
            <v>90231526.693379998</v>
          </cell>
          <cell r="AI85">
            <v>23502774.30012</v>
          </cell>
          <cell r="AV85">
            <v>32014414.227709997</v>
          </cell>
          <cell r="FI85">
            <v>29275670.939990003</v>
          </cell>
          <cell r="FV85">
            <v>12400983.800000001</v>
          </cell>
          <cell r="GV85">
            <v>8557187.9927900005</v>
          </cell>
          <cell r="HV85">
            <v>5653737.5803500004</v>
          </cell>
          <cell r="IV85">
            <v>119965177.64782001</v>
          </cell>
          <cell r="JI85">
            <v>6081887.4155799998</v>
          </cell>
          <cell r="JV85">
            <v>113883290.23224001</v>
          </cell>
          <cell r="SV85">
            <v>9548778.8245400004</v>
          </cell>
          <cell r="TI85">
            <v>55498.773659999999</v>
          </cell>
          <cell r="UV85">
            <v>834.34397000000001</v>
          </cell>
          <cell r="VI85">
            <v>14610298</v>
          </cell>
          <cell r="VV85">
            <v>-2238472</v>
          </cell>
          <cell r="XI85">
            <v>48726334.331819996</v>
          </cell>
          <cell r="XV85">
            <v>22527468.07192</v>
          </cell>
          <cell r="YI85">
            <v>85702490.298289999</v>
          </cell>
          <cell r="YV85">
            <v>20713619.77197</v>
          </cell>
          <cell r="ZI85">
            <v>0</v>
          </cell>
        </row>
        <row r="86">
          <cell r="I86">
            <v>48970488.9855</v>
          </cell>
          <cell r="AI86">
            <v>10336120.952649999</v>
          </cell>
          <cell r="AV86">
            <v>18069749.597410001</v>
          </cell>
          <cell r="FI86">
            <v>20638757.285470001</v>
          </cell>
          <cell r="FV86">
            <v>10191538.9</v>
          </cell>
          <cell r="GV86">
            <v>4334653.0688100001</v>
          </cell>
          <cell r="HV86">
            <v>4037701.97309</v>
          </cell>
          <cell r="IV86">
            <v>69881903.713460013</v>
          </cell>
          <cell r="JI86">
            <v>4846095.84913</v>
          </cell>
          <cell r="JV86">
            <v>65035807.864330001</v>
          </cell>
          <cell r="SV86">
            <v>1278077.2029600001</v>
          </cell>
          <cell r="TI86">
            <v>50972.048029999998</v>
          </cell>
          <cell r="UV86">
            <v>3827.3734599999998</v>
          </cell>
          <cell r="VI86">
            <v>12870251</v>
          </cell>
          <cell r="VV86">
            <v>-7170251</v>
          </cell>
          <cell r="XI86">
            <v>35335648.989999995</v>
          </cell>
          <cell r="XV86">
            <v>6657102.0332700005</v>
          </cell>
          <cell r="YI86">
            <v>46732499.485340007</v>
          </cell>
          <cell r="YV86">
            <v>6691328.8260000004</v>
          </cell>
          <cell r="ZI86">
            <v>0</v>
          </cell>
        </row>
        <row r="87">
          <cell r="I87">
            <v>32956983.544650003</v>
          </cell>
          <cell r="AI87">
            <v>6913078.0976</v>
          </cell>
          <cell r="AV87">
            <v>12658588.259509999</v>
          </cell>
          <cell r="FI87">
            <v>13482038.433490001</v>
          </cell>
          <cell r="FV87">
            <v>7274559.2999999998</v>
          </cell>
          <cell r="GV87">
            <v>2691584.5748000001</v>
          </cell>
          <cell r="HV87">
            <v>2268412.1054600002</v>
          </cell>
          <cell r="IV87">
            <v>46746834.326559998</v>
          </cell>
          <cell r="JI87">
            <v>-3802606.8501500003</v>
          </cell>
          <cell r="JV87">
            <v>50549441.176710002</v>
          </cell>
          <cell r="SV87">
            <v>2536338.3446799996</v>
          </cell>
          <cell r="VI87">
            <v>6253049</v>
          </cell>
          <cell r="VV87">
            <v>0</v>
          </cell>
          <cell r="XI87">
            <v>37931085.875569999</v>
          </cell>
          <cell r="XV87">
            <v>3304467.2782300003</v>
          </cell>
          <cell r="YI87">
            <v>31591451.894820001</v>
          </cell>
          <cell r="YV87">
            <v>5064372.5015700003</v>
          </cell>
          <cell r="ZI87">
            <v>0</v>
          </cell>
        </row>
        <row r="88">
          <cell r="I88">
            <v>480466168.20546001</v>
          </cell>
          <cell r="AI88">
            <v>160949641.26787001</v>
          </cell>
          <cell r="AV88">
            <v>149227780.70886999</v>
          </cell>
          <cell r="FI88">
            <v>215003181.14943001</v>
          </cell>
          <cell r="FV88">
            <v>129558449.8</v>
          </cell>
          <cell r="GV88">
            <v>38029299.966620006</v>
          </cell>
          <cell r="HV88">
            <v>23059289.532729998</v>
          </cell>
          <cell r="IV88">
            <v>728527295.26784992</v>
          </cell>
          <cell r="JI88">
            <v>51008875.10407</v>
          </cell>
          <cell r="JV88">
            <v>677518420.16377997</v>
          </cell>
          <cell r="SV88">
            <v>51069983.221029997</v>
          </cell>
          <cell r="TI88">
            <v>5633172.8393199993</v>
          </cell>
          <cell r="UV88">
            <v>290265.33730999997</v>
          </cell>
          <cell r="VI88">
            <v>32308024</v>
          </cell>
          <cell r="VV88">
            <v>-12900696</v>
          </cell>
          <cell r="XI88">
            <v>221258933.27117002</v>
          </cell>
          <cell r="XV88">
            <v>25056937.554100003</v>
          </cell>
          <cell r="YI88">
            <v>442865945.74674004</v>
          </cell>
          <cell r="YV88">
            <v>71541344.079050004</v>
          </cell>
          <cell r="ZI88">
            <v>283468.56198999996</v>
          </cell>
        </row>
        <row r="89">
          <cell r="I89">
            <v>19433671.252659999</v>
          </cell>
          <cell r="AI89">
            <v>3183209.5940999999</v>
          </cell>
          <cell r="AV89">
            <v>8508324.7428600006</v>
          </cell>
          <cell r="FI89">
            <v>27650822.499849997</v>
          </cell>
          <cell r="FV89">
            <v>16580795.199999999</v>
          </cell>
          <cell r="GV89">
            <v>5768434.7825200008</v>
          </cell>
          <cell r="HV89">
            <v>3374999.34381</v>
          </cell>
          <cell r="IV89">
            <v>47312179.391779996</v>
          </cell>
          <cell r="JI89">
            <v>-140993.7892</v>
          </cell>
          <cell r="JV89">
            <v>47453173.180980004</v>
          </cell>
          <cell r="SV89">
            <v>3593812.5932100001</v>
          </cell>
          <cell r="VI89">
            <v>4739068</v>
          </cell>
          <cell r="VV89">
            <v>-379640</v>
          </cell>
          <cell r="XI89">
            <v>12708649.111000001</v>
          </cell>
          <cell r="XV89">
            <v>3706256.11</v>
          </cell>
          <cell r="YI89">
            <v>18635599.589030001</v>
          </cell>
          <cell r="YV89">
            <v>3583748.1718799998</v>
          </cell>
          <cell r="ZI89">
            <v>0</v>
          </cell>
        </row>
        <row r="90">
          <cell r="I90">
            <v>87266582.433329999</v>
          </cell>
          <cell r="AI90">
            <v>28893840.506200001</v>
          </cell>
          <cell r="AV90">
            <v>22787860.90089</v>
          </cell>
          <cell r="FI90">
            <v>51337458.342239998</v>
          </cell>
          <cell r="FV90">
            <v>37153292.399999999</v>
          </cell>
          <cell r="GV90">
            <v>7673831.6662700009</v>
          </cell>
          <cell r="HV90">
            <v>3893478.9184299996</v>
          </cell>
          <cell r="IV90">
            <v>153187975.76879999</v>
          </cell>
          <cell r="JI90">
            <v>1246963.3319699999</v>
          </cell>
          <cell r="JV90">
            <v>151941012.43682998</v>
          </cell>
          <cell r="SV90">
            <v>11524337.08176</v>
          </cell>
          <cell r="TI90">
            <v>24397.83123</v>
          </cell>
          <cell r="UV90">
            <v>10526.697039999999</v>
          </cell>
          <cell r="VI90">
            <v>6000000</v>
          </cell>
          <cell r="VV90">
            <v>-3000000</v>
          </cell>
          <cell r="XI90">
            <v>57063127.696830004</v>
          </cell>
          <cell r="XV90">
            <v>3727913.7715499997</v>
          </cell>
          <cell r="YI90">
            <v>83191628.838320002</v>
          </cell>
          <cell r="YV90">
            <v>13913765.355489999</v>
          </cell>
          <cell r="ZI90">
            <v>0</v>
          </cell>
        </row>
        <row r="91">
          <cell r="I91">
            <v>26758987.18911</v>
          </cell>
          <cell r="AI91">
            <v>4817051.9108299995</v>
          </cell>
          <cell r="AV91">
            <v>11724203.36121</v>
          </cell>
          <cell r="FI91">
            <v>21153239.208730001</v>
          </cell>
          <cell r="FV91">
            <v>11264873.699999999</v>
          </cell>
          <cell r="GV91">
            <v>3697444.5270500001</v>
          </cell>
          <cell r="HV91">
            <v>3305113.4336100002</v>
          </cell>
          <cell r="IV91">
            <v>48028170.901459999</v>
          </cell>
          <cell r="JI91">
            <v>-102544.79195999999</v>
          </cell>
          <cell r="JV91">
            <v>48130715.69342</v>
          </cell>
          <cell r="SV91">
            <v>1478892.40475</v>
          </cell>
          <cell r="TI91">
            <v>177380.16750000001</v>
          </cell>
          <cell r="VI91">
            <v>255056</v>
          </cell>
          <cell r="VV91">
            <v>-255056</v>
          </cell>
          <cell r="XI91">
            <v>26879817.963430002</v>
          </cell>
          <cell r="XV91">
            <v>1888689.6661299998</v>
          </cell>
          <cell r="YI91">
            <v>25554673.862690002</v>
          </cell>
          <cell r="YV91">
            <v>5460699.3982500006</v>
          </cell>
          <cell r="ZI91">
            <v>0</v>
          </cell>
        </row>
        <row r="92">
          <cell r="I92">
            <v>21052264.333409999</v>
          </cell>
          <cell r="AI92">
            <v>2620950.4894299996</v>
          </cell>
          <cell r="AV92">
            <v>11289261.47302</v>
          </cell>
          <cell r="FI92">
            <v>31977058.465909999</v>
          </cell>
          <cell r="FV92">
            <v>27159108</v>
          </cell>
          <cell r="GV92">
            <v>2770539.7283899998</v>
          </cell>
          <cell r="HV92">
            <v>914343.16601000004</v>
          </cell>
          <cell r="IV92">
            <v>57602404.639639996</v>
          </cell>
          <cell r="JI92">
            <v>2305291.7857499998</v>
          </cell>
          <cell r="JV92">
            <v>55297112.853890002</v>
          </cell>
          <cell r="SV92">
            <v>3014142.9671999998</v>
          </cell>
          <cell r="TI92">
            <v>30679.38752</v>
          </cell>
          <cell r="VI92">
            <v>2370000</v>
          </cell>
          <cell r="VV92">
            <v>-120000</v>
          </cell>
          <cell r="XI92">
            <v>5914214.0002600001</v>
          </cell>
          <cell r="XV92">
            <v>306691.06763000001</v>
          </cell>
          <cell r="YI92">
            <v>19755555.868300002</v>
          </cell>
          <cell r="YV92">
            <v>5882770.5289599998</v>
          </cell>
          <cell r="ZI92">
            <v>0</v>
          </cell>
        </row>
        <row r="93">
          <cell r="I93">
            <v>66482660.81408</v>
          </cell>
          <cell r="AI93">
            <v>12774529.925649999</v>
          </cell>
          <cell r="AV93">
            <v>28892335.656290002</v>
          </cell>
          <cell r="FI93">
            <v>22432871.616900001</v>
          </cell>
          <cell r="FV93">
            <v>10924726.800000001</v>
          </cell>
          <cell r="GV93">
            <v>5044589.9196999995</v>
          </cell>
          <cell r="HV93">
            <v>3494924.9474200001</v>
          </cell>
          <cell r="IV93">
            <v>89790404.916889995</v>
          </cell>
          <cell r="JI93">
            <v>1661215.5051300002</v>
          </cell>
          <cell r="JV93">
            <v>88129189.411759987</v>
          </cell>
          <cell r="SV93">
            <v>3708145.5902499999</v>
          </cell>
          <cell r="TI93">
            <v>21155.6122</v>
          </cell>
          <cell r="VI93">
            <v>1231000</v>
          </cell>
          <cell r="VV93">
            <v>-750000</v>
          </cell>
          <cell r="XI93">
            <v>5042283.2889299998</v>
          </cell>
          <cell r="XV93">
            <v>3943894.2059999998</v>
          </cell>
          <cell r="YI93">
            <v>63198957.411440007</v>
          </cell>
          <cell r="YV93">
            <v>9582394.6689300016</v>
          </cell>
          <cell r="ZI93">
            <v>0</v>
          </cell>
        </row>
        <row r="94">
          <cell r="I94">
            <v>55898565.679129995</v>
          </cell>
          <cell r="AI94">
            <v>9799321.1324000005</v>
          </cell>
          <cell r="AV94">
            <v>22718872.78822</v>
          </cell>
          <cell r="FI94">
            <v>23043372.18516</v>
          </cell>
          <cell r="FV94">
            <v>8876295.1999999993</v>
          </cell>
          <cell r="GV94">
            <v>5461064.8864099998</v>
          </cell>
          <cell r="HV94">
            <v>3089594.8141300003</v>
          </cell>
          <cell r="IV94">
            <v>79296759.415570006</v>
          </cell>
          <cell r="JI94">
            <v>-584356.33917999989</v>
          </cell>
          <cell r="JV94">
            <v>79881115.754749998</v>
          </cell>
          <cell r="SV94">
            <v>6304958.8138800003</v>
          </cell>
          <cell r="TI94">
            <v>166644.40253999998</v>
          </cell>
          <cell r="UV94">
            <v>9936.7669100000003</v>
          </cell>
          <cell r="VI94">
            <v>14035000</v>
          </cell>
          <cell r="VV94">
            <v>-7725000</v>
          </cell>
          <cell r="XI94">
            <v>59426204.174769998</v>
          </cell>
          <cell r="XV94">
            <v>4183293.6944200001</v>
          </cell>
          <cell r="YI94">
            <v>53117565.739560001</v>
          </cell>
          <cell r="YV94">
            <v>10877695.660279999</v>
          </cell>
          <cell r="ZI94">
            <v>40419.014210000001</v>
          </cell>
        </row>
        <row r="95">
          <cell r="I95">
            <v>40333388.511859998</v>
          </cell>
          <cell r="AI95">
            <v>9146328.5842300002</v>
          </cell>
          <cell r="AV95">
            <v>13967133.745110001</v>
          </cell>
          <cell r="FI95">
            <v>10958570.03908</v>
          </cell>
          <cell r="FV95">
            <v>3474820.5</v>
          </cell>
          <cell r="GV95">
            <v>2814377.2502800003</v>
          </cell>
          <cell r="HV95">
            <v>2577202.7667</v>
          </cell>
          <cell r="IV95">
            <v>51915474.002489999</v>
          </cell>
          <cell r="JI95">
            <v>6399463.4125699997</v>
          </cell>
          <cell r="JV95">
            <v>45516010.589919999</v>
          </cell>
          <cell r="SV95">
            <v>2258934.3560199998</v>
          </cell>
          <cell r="TI95">
            <v>52502.419909999997</v>
          </cell>
          <cell r="VI95">
            <v>200000</v>
          </cell>
          <cell r="VV95">
            <v>0</v>
          </cell>
          <cell r="XI95">
            <v>23985968.035950001</v>
          </cell>
          <cell r="XV95">
            <v>1798117.1800200001</v>
          </cell>
          <cell r="YI95">
            <v>38654609.86558</v>
          </cell>
          <cell r="YV95">
            <v>4818830.1050300002</v>
          </cell>
          <cell r="ZI95">
            <v>0</v>
          </cell>
        </row>
        <row r="96">
          <cell r="I96">
            <v>17472727.022830002</v>
          </cell>
          <cell r="AI96">
            <v>5654705.7423700001</v>
          </cell>
          <cell r="AV96">
            <v>6041847.5904200003</v>
          </cell>
          <cell r="FI96">
            <v>6076613.4277400002</v>
          </cell>
          <cell r="FV96">
            <v>3144855.6</v>
          </cell>
          <cell r="GV96">
            <v>1696583.5694500001</v>
          </cell>
          <cell r="HV96">
            <v>505839.02344000002</v>
          </cell>
          <cell r="IV96">
            <v>26178328.623470001</v>
          </cell>
          <cell r="JI96">
            <v>-322919.47164</v>
          </cell>
          <cell r="JV96">
            <v>26501248.095109999</v>
          </cell>
          <cell r="SV96">
            <v>2407398.0998400003</v>
          </cell>
          <cell r="TI96">
            <v>3928323.6790300002</v>
          </cell>
          <cell r="UV96">
            <v>73767.47219</v>
          </cell>
          <cell r="VI96">
            <v>2735000</v>
          </cell>
          <cell r="VV96">
            <v>0</v>
          </cell>
          <cell r="XI96">
            <v>14519562.699999999</v>
          </cell>
          <cell r="XV96">
            <v>1924708.7973499999</v>
          </cell>
          <cell r="YI96">
            <v>16513242.52097</v>
          </cell>
          <cell r="YV96">
            <v>4387995.9858400002</v>
          </cell>
          <cell r="ZI96">
            <v>47489.531749999995</v>
          </cell>
        </row>
        <row r="97">
          <cell r="I97">
            <v>129278408.66492999</v>
          </cell>
          <cell r="AI97">
            <v>78008105.903329998</v>
          </cell>
          <cell r="AV97">
            <v>18211977.010919999</v>
          </cell>
          <cell r="FI97">
            <v>5234930.18518</v>
          </cell>
          <cell r="FV97">
            <v>240038.2</v>
          </cell>
          <cell r="GV97">
            <v>1037797.90689</v>
          </cell>
          <cell r="HV97">
            <v>1119881.639</v>
          </cell>
          <cell r="IV97">
            <v>137961502.55043</v>
          </cell>
          <cell r="JI97">
            <v>37204192.911150001</v>
          </cell>
          <cell r="JV97">
            <v>100757309.63927999</v>
          </cell>
          <cell r="SV97">
            <v>14712485.71783</v>
          </cell>
          <cell r="TI97">
            <v>9828.2679100000005</v>
          </cell>
          <cell r="VI97">
            <v>0</v>
          </cell>
          <cell r="VV97">
            <v>0</v>
          </cell>
          <cell r="XV97">
            <v>2631066.9207199998</v>
          </cell>
          <cell r="YI97">
            <v>108329410.81661001</v>
          </cell>
          <cell r="YV97">
            <v>9631288.7945300005</v>
          </cell>
          <cell r="ZI97">
            <v>0</v>
          </cell>
        </row>
        <row r="98">
          <cell r="I98">
            <v>4542122.1175600002</v>
          </cell>
          <cell r="AI98">
            <v>386519.77126000001</v>
          </cell>
          <cell r="AV98">
            <v>1921336.2385100001</v>
          </cell>
          <cell r="FI98">
            <v>5345891.8956400007</v>
          </cell>
          <cell r="FV98">
            <v>3397494.5</v>
          </cell>
          <cell r="GV98">
            <v>881521.21360999998</v>
          </cell>
          <cell r="HV98">
            <v>530757.97752999992</v>
          </cell>
          <cell r="IV98">
            <v>9975934.81525</v>
          </cell>
          <cell r="JI98">
            <v>1126460.3931</v>
          </cell>
          <cell r="JV98">
            <v>8849474.4221499991</v>
          </cell>
          <cell r="SV98">
            <v>213420.67194999999</v>
          </cell>
          <cell r="TI98">
            <v>1222261.0714799999</v>
          </cell>
          <cell r="UV98">
            <v>196034.40117</v>
          </cell>
          <cell r="VI98">
            <v>742900</v>
          </cell>
          <cell r="VV98">
            <v>-671000</v>
          </cell>
          <cell r="XI98">
            <v>5358838.5999999996</v>
          </cell>
          <cell r="XV98">
            <v>725306.14028000005</v>
          </cell>
          <cell r="YI98">
            <v>4221799.3367999997</v>
          </cell>
          <cell r="YV98">
            <v>1676747.94255</v>
          </cell>
          <cell r="ZI98">
            <v>195560.01603</v>
          </cell>
        </row>
        <row r="99">
          <cell r="I99">
            <v>11946790.186559999</v>
          </cell>
          <cell r="AI99">
            <v>5665077.7080699997</v>
          </cell>
          <cell r="AV99">
            <v>3164627.2014200003</v>
          </cell>
          <cell r="FE99">
            <v>3846757.0086399997</v>
          </cell>
          <cell r="FV99">
            <v>7342149.7000000002</v>
          </cell>
          <cell r="GV99">
            <v>1183114.51605</v>
          </cell>
          <cell r="HV99">
            <v>253153.50265000001</v>
          </cell>
          <cell r="IV99">
            <v>27278160.242070001</v>
          </cell>
          <cell r="JI99">
            <v>2216102.1563800001</v>
          </cell>
          <cell r="JV99">
            <v>25062058.085689999</v>
          </cell>
          <cell r="SV99">
            <v>1853454.9243399999</v>
          </cell>
          <cell r="VI99">
            <v>0</v>
          </cell>
          <cell r="VV99">
            <v>0</v>
          </cell>
          <cell r="XI99">
            <v>10360267.699999999</v>
          </cell>
          <cell r="XV99">
            <v>221000</v>
          </cell>
          <cell r="YI99">
            <v>11692901.897439998</v>
          </cell>
          <cell r="YV99">
            <v>1725407.46731</v>
          </cell>
          <cell r="ZI9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D101"/>
  <sheetViews>
    <sheetView showZeros="0" tabSelected="1" view="pageBreakPreview" zoomScaleNormal="120" zoomScaleSheetLayoutView="100" workbookViewId="0">
      <pane xSplit="1" ySplit="4" topLeftCell="B5" activePane="bottomRight" state="frozen"/>
      <selection pane="topRight" activeCell="B1" sqref="B1"/>
      <selection pane="bottomLeft" activeCell="A12" sqref="A12"/>
      <selection pane="bottomRight"/>
    </sheetView>
  </sheetViews>
  <sheetFormatPr defaultColWidth="9.140625" defaultRowHeight="12.75" x14ac:dyDescent="0.25"/>
  <cols>
    <col min="1" max="1" width="28.140625" style="8" customWidth="1"/>
    <col min="2" max="2" width="18.7109375" style="9" customWidth="1"/>
    <col min="3" max="6" width="17.28515625" style="9" customWidth="1"/>
    <col min="7" max="7" width="23.42578125" style="9" customWidth="1"/>
    <col min="8" max="10" width="15.7109375" style="9" customWidth="1"/>
    <col min="11" max="11" width="18.7109375" style="9" customWidth="1"/>
    <col min="12" max="14" width="12.7109375" style="9" customWidth="1"/>
    <col min="15" max="15" width="16.7109375" style="9" customWidth="1"/>
    <col min="16" max="16" width="20.7109375" style="9" customWidth="1"/>
    <col min="17" max="18" width="13.28515625" style="9" customWidth="1"/>
    <col min="19" max="19" width="16.28515625" style="9" customWidth="1"/>
    <col min="20" max="20" width="13.7109375" style="9" customWidth="1"/>
    <col min="21" max="21" width="21.28515625" style="9" customWidth="1"/>
    <col min="22" max="22" width="23.7109375" style="9" customWidth="1"/>
    <col min="23" max="23" width="24.42578125" style="9" customWidth="1"/>
    <col min="16151" max="16384" width="9.140625" style="9"/>
  </cols>
  <sheetData>
    <row r="1" spans="1:22" s="5" customFormat="1" ht="15" customHeight="1" x14ac:dyDescent="0.25">
      <c r="A1" s="1"/>
      <c r="B1" s="2" t="str">
        <f>"Данные об исполнении консолидированных бюджетов субъектов Российской Федерации "&amp;[1]Таблица!I5&amp;" года"</f>
        <v>Данные об исполнении консолидированных бюджетов субъектов Российской Федерации на 1 августа 2020 года</v>
      </c>
      <c r="C1" s="3"/>
      <c r="D1" s="3"/>
      <c r="E1" s="3"/>
      <c r="F1" s="3"/>
      <c r="G1" s="3"/>
      <c r="H1" s="3"/>
      <c r="I1" s="3"/>
      <c r="J1" s="3"/>
      <c r="K1" s="4"/>
      <c r="L1" s="4"/>
    </row>
    <row r="2" spans="1:22" s="5" customFormat="1" ht="3.75" hidden="1" customHeight="1" x14ac:dyDescent="0.25">
      <c r="A2" s="6"/>
    </row>
    <row r="3" spans="1:22" ht="13.9" customHeight="1" x14ac:dyDescent="0.25">
      <c r="A3" s="7"/>
      <c r="B3" s="8"/>
      <c r="C3" s="8"/>
      <c r="D3" s="8"/>
      <c r="E3" s="8"/>
      <c r="F3" s="8"/>
      <c r="G3" s="8"/>
      <c r="H3" s="8"/>
      <c r="I3" s="8"/>
      <c r="K3" s="10" t="s">
        <v>0</v>
      </c>
      <c r="L3" s="8"/>
      <c r="M3" s="8"/>
      <c r="O3" s="8"/>
      <c r="P3" s="8"/>
      <c r="Q3" s="8"/>
      <c r="R3" s="11"/>
      <c r="S3" s="8"/>
      <c r="T3" s="8"/>
      <c r="U3" s="8"/>
      <c r="V3" s="8"/>
    </row>
    <row r="4" spans="1:22" s="15" customFormat="1" ht="47.1" customHeight="1" x14ac:dyDescent="0.25">
      <c r="A4" s="1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4" t="s">
        <v>22</v>
      </c>
    </row>
    <row r="5" spans="1:22" s="19" customFormat="1" ht="13.7" customHeight="1" x14ac:dyDescent="0.25">
      <c r="A5" s="16" t="s">
        <v>23</v>
      </c>
      <c r="B5" s="17">
        <f>[1]Таблица!IV6</f>
        <v>7862928634.8696909</v>
      </c>
      <c r="C5" s="17">
        <f>[1]Таблица!I6</f>
        <v>6041078795.1242695</v>
      </c>
      <c r="D5" s="17">
        <f>[1]Таблица!YI6</f>
        <v>5662642835.6174707</v>
      </c>
      <c r="E5" s="17">
        <f>[1]Таблица!AI6</f>
        <v>1818978824.6303601</v>
      </c>
      <c r="F5" s="17">
        <f>[1]Таблица!AV6</f>
        <v>2206972004.0457401</v>
      </c>
      <c r="G5" s="17">
        <f>[1]Таблица!FI6</f>
        <v>1743255199.2191799</v>
      </c>
      <c r="H5" s="17">
        <f>[1]Таблица!FV6</f>
        <v>815666045.50322998</v>
      </c>
      <c r="I5" s="17">
        <f>[1]Таблица!GV6</f>
        <v>378278090.01553005</v>
      </c>
      <c r="J5" s="17">
        <f>[1]Таблица!HV6</f>
        <v>308669405.85832</v>
      </c>
      <c r="K5" s="17">
        <f>[1]Таблица!JV6</f>
        <v>7867408060.75527</v>
      </c>
      <c r="L5" s="17">
        <f>[1]Таблица!YV6</f>
        <v>696426162.46456003</v>
      </c>
      <c r="M5" s="17">
        <f>[1]Таблица!SV6</f>
        <v>614523236.40845001</v>
      </c>
      <c r="N5" s="17">
        <f>[1]Таблица!JV6-[1]Таблица!YV6-[1]Таблица!SV6</f>
        <v>6556458661.8822603</v>
      </c>
      <c r="O5" s="17">
        <f>[1]Таблица!JI6</f>
        <v>-4479425.8855799995</v>
      </c>
      <c r="P5" s="17">
        <f>[1]Таблица!TI6</f>
        <v>28506909.402119998</v>
      </c>
      <c r="Q5" s="17">
        <f>[1]Таблица!ZI6</f>
        <v>2144022.3810799997</v>
      </c>
      <c r="R5" s="17">
        <f>[1]Таблица!UV6</f>
        <v>1862921.1569700001</v>
      </c>
      <c r="S5" s="17">
        <f>[1]Таблица!XI6</f>
        <v>2170894462.5727</v>
      </c>
      <c r="T5" s="17">
        <f>[1]Таблица!XV6</f>
        <v>368636848.98231</v>
      </c>
      <c r="U5" s="17">
        <f>[1]Таблица!VI6</f>
        <v>297768806</v>
      </c>
      <c r="V5" s="18">
        <f>[1]Таблица!VV6</f>
        <v>-116005335.13</v>
      </c>
    </row>
    <row r="6" spans="1:22" s="5" customFormat="1" ht="23.45" customHeight="1" x14ac:dyDescent="0.25">
      <c r="A6" s="20" t="s">
        <v>24</v>
      </c>
      <c r="B6" s="21">
        <f>[1]Таблица!IV7</f>
        <v>2656109598.69175</v>
      </c>
      <c r="C6" s="21">
        <f>[1]Таблица!I7</f>
        <v>2336810588.90168</v>
      </c>
      <c r="D6" s="21">
        <f>[1]Таблица!YI7</f>
        <v>2164986202.2599301</v>
      </c>
      <c r="E6" s="21">
        <f>[1]Таблица!AI7</f>
        <v>734858724.5629499</v>
      </c>
      <c r="F6" s="21">
        <f>[1]Таблица!AV7</f>
        <v>932003034.12169993</v>
      </c>
      <c r="G6" s="21">
        <f>[1]Таблица!FI7</f>
        <v>298333365.35132003</v>
      </c>
      <c r="H6" s="21">
        <f>[1]Таблица!FV7</f>
        <v>104985080.8</v>
      </c>
      <c r="I6" s="21">
        <f>[1]Таблица!GV7</f>
        <v>58954459.061059996</v>
      </c>
      <c r="J6" s="21">
        <f>[1]Таблица!HV7</f>
        <v>74460518.247160003</v>
      </c>
      <c r="K6" s="21">
        <f>[1]Таблица!JV7</f>
        <v>2789767489.74718</v>
      </c>
      <c r="L6" s="21">
        <f>[1]Таблица!YV7</f>
        <v>172294308.57914001</v>
      </c>
      <c r="M6" s="21">
        <f>[1]Таблица!SV7</f>
        <v>263336902.44092003</v>
      </c>
      <c r="N6" s="21">
        <f>[1]Таблица!JV7-[1]Таблица!YV7-[1]Таблица!SV7</f>
        <v>2354136278.7271199</v>
      </c>
      <c r="O6" s="21">
        <f>[1]Таблица!JI7</f>
        <v>-133657891.05543</v>
      </c>
      <c r="P6" s="21">
        <f>[1]Таблица!TI7</f>
        <v>3799867.08764</v>
      </c>
      <c r="Q6" s="21">
        <f>[1]Таблица!ZI7</f>
        <v>301177.95339000004</v>
      </c>
      <c r="R6" s="21">
        <f>[1]Таблица!UV7</f>
        <v>272144.51594000001</v>
      </c>
      <c r="S6" s="21">
        <f>[1]Таблица!XI7</f>
        <v>511745195.02918994</v>
      </c>
      <c r="T6" s="21">
        <f>[1]Таблица!XV7</f>
        <v>84635857.013109982</v>
      </c>
      <c r="U6" s="21">
        <f>[1]Таблица!VI7</f>
        <v>57805309</v>
      </c>
      <c r="V6" s="22">
        <f>[1]Таблица!VV7</f>
        <v>-26568099</v>
      </c>
    </row>
    <row r="7" spans="1:22" ht="13.7" customHeight="1" x14ac:dyDescent="0.25">
      <c r="A7" s="23" t="s">
        <v>25</v>
      </c>
      <c r="B7" s="24">
        <f>[1]Таблица!IV8</f>
        <v>69135428.367200002</v>
      </c>
      <c r="C7" s="24">
        <f>[1]Таблица!I8</f>
        <v>51422747.163440004</v>
      </c>
      <c r="D7" s="24">
        <f>[1]Таблица!YI8</f>
        <v>47985196.659590006</v>
      </c>
      <c r="E7" s="24">
        <f>[1]Таблица!AI8</f>
        <v>14259268.184839999</v>
      </c>
      <c r="F7" s="24">
        <f>[1]Таблица!AV8</f>
        <v>17889446.483270001</v>
      </c>
      <c r="G7" s="24">
        <f>[1]Таблица!FI8</f>
        <v>16955255.018309999</v>
      </c>
      <c r="H7" s="24">
        <f>[1]Таблица!FV8</f>
        <v>5275681.2</v>
      </c>
      <c r="I7" s="24">
        <f>[1]Таблица!GV8</f>
        <v>5291508.3097600006</v>
      </c>
      <c r="J7" s="24">
        <f>[1]Таблица!HV8</f>
        <v>2953687.8608499998</v>
      </c>
      <c r="K7" s="24">
        <f>[1]Таблица!JV8</f>
        <v>69711947.911990002</v>
      </c>
      <c r="L7" s="24">
        <f>[1]Таблица!YV8</f>
        <v>6544240.8388400003</v>
      </c>
      <c r="M7" s="24">
        <f>[1]Таблица!SV8</f>
        <v>4719097.8366099996</v>
      </c>
      <c r="N7" s="24">
        <f>[1]Таблица!JV8-[1]Таблица!YV8-[1]Таблица!SV8</f>
        <v>58448609.236540005</v>
      </c>
      <c r="O7" s="24">
        <f>[1]Таблица!JI8</f>
        <v>-576519.54478999996</v>
      </c>
      <c r="P7" s="24">
        <f>[1]Таблица!TI8</f>
        <v>0</v>
      </c>
      <c r="Q7" s="24">
        <f>[1]Таблица!ZI8</f>
        <v>0</v>
      </c>
      <c r="R7" s="24">
        <f>[1]Таблица!UV8</f>
        <v>0</v>
      </c>
      <c r="S7" s="24">
        <f>[1]Таблица!XI8</f>
        <v>31123181.809039999</v>
      </c>
      <c r="T7" s="25">
        <f>[1]Таблица!XV8</f>
        <v>4268923.8</v>
      </c>
      <c r="U7" s="24">
        <f>[1]Таблица!VI8</f>
        <v>1430000</v>
      </c>
      <c r="V7" s="26">
        <f>[1]Таблица!VV8</f>
        <v>-695000</v>
      </c>
    </row>
    <row r="8" spans="1:22" ht="13.7" customHeight="1" x14ac:dyDescent="0.25">
      <c r="A8" s="23" t="s">
        <v>26</v>
      </c>
      <c r="B8" s="24">
        <f>[1]Таблица!IV9</f>
        <v>46383317.114089996</v>
      </c>
      <c r="C8" s="24">
        <f>[1]Таблица!I9</f>
        <v>21030720.084849998</v>
      </c>
      <c r="D8" s="24">
        <f>[1]Таблица!YI9</f>
        <v>19996629.483239993</v>
      </c>
      <c r="E8" s="24">
        <f>[1]Таблица!AI9</f>
        <v>3801322.26988</v>
      </c>
      <c r="F8" s="24">
        <f>[1]Таблица!AV9</f>
        <v>8472677.7773400005</v>
      </c>
      <c r="G8" s="24">
        <f>[1]Таблица!FI9</f>
        <v>25289037.670810003</v>
      </c>
      <c r="H8" s="24">
        <f>[1]Таблица!FV9</f>
        <v>10967271.699999999</v>
      </c>
      <c r="I8" s="24">
        <f>[1]Таблица!GV9</f>
        <v>5131405.1983900005</v>
      </c>
      <c r="J8" s="24">
        <f>[1]Таблица!HV9</f>
        <v>3347506.1875300002</v>
      </c>
      <c r="K8" s="24">
        <f>[1]Таблица!JV9</f>
        <v>44670459.424220003</v>
      </c>
      <c r="L8" s="24">
        <f>[1]Таблица!YV9</f>
        <v>2951514.3075000001</v>
      </c>
      <c r="M8" s="24">
        <f>[1]Таблица!SV9</f>
        <v>2866075.2668000003</v>
      </c>
      <c r="N8" s="24">
        <f>[1]Таблица!JV9-[1]Таблица!YV9-[1]Таблица!SV9</f>
        <v>38852869.849920005</v>
      </c>
      <c r="O8" s="24">
        <f>[1]Таблица!JI9</f>
        <v>1712857.6898699999</v>
      </c>
      <c r="P8" s="24">
        <f>[1]Таблица!TI9</f>
        <v>0</v>
      </c>
      <c r="Q8" s="24">
        <f>[1]Таблица!ZI9</f>
        <v>0</v>
      </c>
      <c r="R8" s="24">
        <f>[1]Таблица!UV9</f>
        <v>0</v>
      </c>
      <c r="S8" s="24">
        <f>[1]Таблица!XI9</f>
        <v>6945012.69178</v>
      </c>
      <c r="T8" s="25">
        <f>[1]Таблица!XV9</f>
        <v>2622362.3210499999</v>
      </c>
      <c r="U8" s="24">
        <f>[1]Таблица!VI9</f>
        <v>340000</v>
      </c>
      <c r="V8" s="26">
        <f>[1]Таблица!VV9</f>
        <v>-340000</v>
      </c>
    </row>
    <row r="9" spans="1:22" ht="13.7" customHeight="1" x14ac:dyDescent="0.25">
      <c r="A9" s="23" t="s">
        <v>27</v>
      </c>
      <c r="B9" s="24">
        <f>[1]Таблица!IV10</f>
        <v>47895146.303640001</v>
      </c>
      <c r="C9" s="24">
        <f>[1]Таблица!I10</f>
        <v>33939002.114519998</v>
      </c>
      <c r="D9" s="24">
        <f>[1]Таблица!YI10</f>
        <v>32461524.284839999</v>
      </c>
      <c r="E9" s="24">
        <f>[1]Таблица!AI10</f>
        <v>8797805.482280001</v>
      </c>
      <c r="F9" s="24">
        <f>[1]Таблица!AV10</f>
        <v>13209014.95159</v>
      </c>
      <c r="G9" s="24">
        <f>[1]Таблица!FI10</f>
        <v>13666146.760770001</v>
      </c>
      <c r="H9" s="24">
        <f>[1]Таблица!FV10</f>
        <v>6313901</v>
      </c>
      <c r="I9" s="24">
        <f>[1]Таблица!GV10</f>
        <v>3060817.1175000002</v>
      </c>
      <c r="J9" s="24">
        <f>[1]Таблица!HV10</f>
        <v>2992682.52831</v>
      </c>
      <c r="K9" s="24">
        <f>[1]Таблица!JV10</f>
        <v>44657520.456440002</v>
      </c>
      <c r="L9" s="24">
        <f>[1]Таблица!YV10</f>
        <v>4990794.8385899998</v>
      </c>
      <c r="M9" s="24">
        <f>[1]Таблица!SV10</f>
        <v>1513079.5187000001</v>
      </c>
      <c r="N9" s="24">
        <f>[1]Таблица!JV10-[1]Таблица!YV10-[1]Таблица!SV10</f>
        <v>38153646.099150002</v>
      </c>
      <c r="O9" s="24">
        <f>[1]Таблица!JI10</f>
        <v>3237625.8471999997</v>
      </c>
      <c r="P9" s="24">
        <f>[1]Таблица!TI10</f>
        <v>0</v>
      </c>
      <c r="Q9" s="24">
        <f>[1]Таблица!ZI10</f>
        <v>0</v>
      </c>
      <c r="R9" s="24">
        <f>[1]Таблица!UV10</f>
        <v>0</v>
      </c>
      <c r="S9" s="24">
        <f>[1]Таблица!XI10</f>
        <v>3891886.9746699999</v>
      </c>
      <c r="T9" s="25">
        <f>[1]Таблица!XV10</f>
        <v>3293979.0057800002</v>
      </c>
      <c r="U9" s="24">
        <f>[1]Таблица!VI10</f>
        <v>250000</v>
      </c>
      <c r="V9" s="26">
        <f>[1]Таблица!VV10</f>
        <v>0</v>
      </c>
    </row>
    <row r="10" spans="1:22" ht="13.7" customHeight="1" x14ac:dyDescent="0.25">
      <c r="A10" s="23" t="s">
        <v>28</v>
      </c>
      <c r="B10" s="24">
        <f>[1]Таблица!IV11</f>
        <v>88579109.43508999</v>
      </c>
      <c r="C10" s="24">
        <f>[1]Таблица!I11</f>
        <v>64574120.890639998</v>
      </c>
      <c r="D10" s="24">
        <f>[1]Таблица!YI11</f>
        <v>61442212.484670006</v>
      </c>
      <c r="E10" s="24">
        <f>[1]Таблица!AI11</f>
        <v>16695209.86125</v>
      </c>
      <c r="F10" s="24">
        <f>[1]Таблица!AV11</f>
        <v>22657437.759040002</v>
      </c>
      <c r="G10" s="24">
        <f>[1]Таблица!FI11</f>
        <v>23694924.663929999</v>
      </c>
      <c r="H10" s="24">
        <f>[1]Таблица!FV11</f>
        <v>8181293.7000000002</v>
      </c>
      <c r="I10" s="24">
        <f>[1]Таблица!GV11</f>
        <v>6593317.38851</v>
      </c>
      <c r="J10" s="24">
        <f>[1]Таблица!HV11</f>
        <v>3965054.2165799998</v>
      </c>
      <c r="K10" s="24">
        <f>[1]Таблица!JV11</f>
        <v>77781351.246030003</v>
      </c>
      <c r="L10" s="24">
        <f>[1]Таблица!YV11</f>
        <v>13482769.07976</v>
      </c>
      <c r="M10" s="24">
        <f>[1]Таблица!SV11</f>
        <v>7032822.9946000008</v>
      </c>
      <c r="N10" s="24">
        <f>[1]Таблица!JV11-[1]Таблица!YV11-[1]Таблица!SV11</f>
        <v>57265759.171670005</v>
      </c>
      <c r="O10" s="24">
        <f>[1]Таблица!JI11</f>
        <v>10797758.189059999</v>
      </c>
      <c r="P10" s="24">
        <f>[1]Таблица!TI11</f>
        <v>0</v>
      </c>
      <c r="Q10" s="24">
        <f>[1]Таблица!ZI11</f>
        <v>0</v>
      </c>
      <c r="R10" s="24">
        <f>[1]Таблица!UV11</f>
        <v>0</v>
      </c>
      <c r="S10" s="24">
        <f>[1]Таблица!XI11</f>
        <v>17667231.245650001</v>
      </c>
      <c r="T10" s="25">
        <f>[1]Таблица!XV11</f>
        <v>4460812.2869100003</v>
      </c>
      <c r="U10" s="24">
        <f>[1]Таблица!VI11</f>
        <v>6363300</v>
      </c>
      <c r="V10" s="26">
        <f>[1]Таблица!VV11</f>
        <v>-805000</v>
      </c>
    </row>
    <row r="11" spans="1:22" ht="13.7" customHeight="1" x14ac:dyDescent="0.25">
      <c r="A11" s="23" t="s">
        <v>29</v>
      </c>
      <c r="B11" s="24">
        <f>[1]Таблица!IV12</f>
        <v>33108580.889589999</v>
      </c>
      <c r="C11" s="24">
        <f>[1]Таблица!I12</f>
        <v>16223760.314169999</v>
      </c>
      <c r="D11" s="24">
        <f>[1]Таблица!YI12</f>
        <v>15568584.828540001</v>
      </c>
      <c r="E11" s="24">
        <f>[1]Таблица!AI12</f>
        <v>2486389.55155</v>
      </c>
      <c r="F11" s="24">
        <f>[1]Таблица!AV12</f>
        <v>6405913.08048</v>
      </c>
      <c r="G11" s="24">
        <f>[1]Таблица!FI12</f>
        <v>16129867.909200002</v>
      </c>
      <c r="H11" s="24">
        <f>[1]Таблица!FV12</f>
        <v>9714749.9000000004</v>
      </c>
      <c r="I11" s="24">
        <f>[1]Таблица!GV12</f>
        <v>2918510.3914299998</v>
      </c>
      <c r="J11" s="24">
        <f>[1]Таблица!HV12</f>
        <v>1992471.8507399999</v>
      </c>
      <c r="K11" s="24">
        <f>[1]Таблица!JV12</f>
        <v>29929119.78063</v>
      </c>
      <c r="L11" s="24">
        <f>[1]Таблица!YV12</f>
        <v>3713474.9933000007</v>
      </c>
      <c r="M11" s="24">
        <f>[1]Таблица!SV12</f>
        <v>1048095.0996900001</v>
      </c>
      <c r="N11" s="24">
        <f>[1]Таблица!JV12-[1]Таблица!YV12-[1]Таблица!SV12</f>
        <v>25167549.687639996</v>
      </c>
      <c r="O11" s="24">
        <f>[1]Таблица!JI12</f>
        <v>3179461.1089599999</v>
      </c>
      <c r="P11" s="24">
        <f>[1]Таблица!TI12</f>
        <v>70449.53499</v>
      </c>
      <c r="Q11" s="24">
        <f>[1]Таблица!ZI12</f>
        <v>0</v>
      </c>
      <c r="R11" s="24">
        <f>[1]Таблица!UV12</f>
        <v>43234.871439999995</v>
      </c>
      <c r="S11" s="24">
        <f>[1]Таблица!XI12</f>
        <v>11199916.780680001</v>
      </c>
      <c r="T11" s="25">
        <f>[1]Таблица!XV12</f>
        <v>2720947.6513999999</v>
      </c>
      <c r="U11" s="24">
        <f>[1]Таблица!VI12</f>
        <v>2999326</v>
      </c>
      <c r="V11" s="26">
        <f>[1]Таблица!VV12</f>
        <v>-799326</v>
      </c>
    </row>
    <row r="12" spans="1:22" ht="13.7" customHeight="1" x14ac:dyDescent="0.25">
      <c r="A12" s="23" t="s">
        <v>30</v>
      </c>
      <c r="B12" s="24">
        <f>[1]Таблица!IV13</f>
        <v>45925055.053889997</v>
      </c>
      <c r="C12" s="24">
        <f>[1]Таблица!I13</f>
        <v>37400696.513980001</v>
      </c>
      <c r="D12" s="24">
        <f>[1]Таблица!YI13</f>
        <v>35940461.387989998</v>
      </c>
      <c r="E12" s="24">
        <f>[1]Таблица!AI13</f>
        <v>10873033.083010001</v>
      </c>
      <c r="F12" s="24">
        <f>[1]Таблица!AV13</f>
        <v>12897134.42581</v>
      </c>
      <c r="G12" s="24">
        <f>[1]Таблица!FI13</f>
        <v>10110225.167690001</v>
      </c>
      <c r="H12" s="24">
        <f>[1]Таблица!FV13</f>
        <v>2216655</v>
      </c>
      <c r="I12" s="24">
        <f>[1]Таблица!GV13</f>
        <v>2130985.8762699999</v>
      </c>
      <c r="J12" s="24">
        <f>[1]Таблица!HV13</f>
        <v>1885838.3674000001</v>
      </c>
      <c r="K12" s="24">
        <f>[1]Таблица!JV13</f>
        <v>42610806.403719999</v>
      </c>
      <c r="L12" s="24">
        <f>[1]Таблица!YV13</f>
        <v>8100699.7995699998</v>
      </c>
      <c r="M12" s="24">
        <f>[1]Таблица!SV13</f>
        <v>2420342.86271</v>
      </c>
      <c r="N12" s="24">
        <f>[1]Таблица!JV13-[1]Таблица!YV13-[1]Таблица!SV13</f>
        <v>32089763.741439998</v>
      </c>
      <c r="O12" s="24">
        <f>[1]Таблица!JI13</f>
        <v>3314248.6501700003</v>
      </c>
      <c r="P12" s="24">
        <f>[1]Таблица!TI13</f>
        <v>0</v>
      </c>
      <c r="Q12" s="24">
        <f>[1]Таблица!ZI13</f>
        <v>0</v>
      </c>
      <c r="R12" s="24">
        <f>[1]Таблица!UV13</f>
        <v>0</v>
      </c>
      <c r="S12" s="24">
        <f>[1]Таблица!XI13</f>
        <v>28198582.278749999</v>
      </c>
      <c r="T12" s="25">
        <f>[1]Таблица!XV13</f>
        <v>2806810</v>
      </c>
      <c r="U12" s="24">
        <f>[1]Таблица!VI13</f>
        <v>544410</v>
      </c>
      <c r="V12" s="26">
        <f>[1]Таблица!VV13</f>
        <v>0</v>
      </c>
    </row>
    <row r="13" spans="1:22" ht="13.7" customHeight="1" x14ac:dyDescent="0.25">
      <c r="A13" s="23" t="s">
        <v>31</v>
      </c>
      <c r="B13" s="24">
        <f>[1]Таблица!IV14</f>
        <v>25171769.26128</v>
      </c>
      <c r="C13" s="24">
        <f>[1]Таблица!I14</f>
        <v>15166771.427040001</v>
      </c>
      <c r="D13" s="24">
        <f>[1]Таблица!YI14</f>
        <v>14127450.540039999</v>
      </c>
      <c r="E13" s="24">
        <f>[1]Таблица!AI14</f>
        <v>3679172.7823899998</v>
      </c>
      <c r="F13" s="24">
        <f>[1]Таблица!AV14</f>
        <v>5233415.19747</v>
      </c>
      <c r="G13" s="24">
        <f>[1]Таблица!FI14</f>
        <v>9823606.0117399991</v>
      </c>
      <c r="H13" s="24">
        <f>[1]Таблица!FV14</f>
        <v>5537857.2000000002</v>
      </c>
      <c r="I13" s="24">
        <f>[1]Таблица!GV14</f>
        <v>2131027.2044199998</v>
      </c>
      <c r="J13" s="24">
        <f>[1]Таблица!HV14</f>
        <v>1459692.6984000001</v>
      </c>
      <c r="K13" s="24">
        <f>[1]Таблица!JV14</f>
        <v>23264443.81106</v>
      </c>
      <c r="L13" s="24">
        <f>[1]Таблица!YV14</f>
        <v>4018687.3896599999</v>
      </c>
      <c r="M13" s="24">
        <f>[1]Таблица!SV14</f>
        <v>1294545.7011900002</v>
      </c>
      <c r="N13" s="24">
        <f>[1]Таблица!JV14-[1]Таблица!YV14-[1]Таблица!SV14</f>
        <v>17951210.720210001</v>
      </c>
      <c r="O13" s="24">
        <f>[1]Таблица!JI14</f>
        <v>1907325.45022</v>
      </c>
      <c r="P13" s="24">
        <f>[1]Таблица!TI14</f>
        <v>821276.71607000008</v>
      </c>
      <c r="Q13" s="24">
        <f>[1]Таблица!ZI14</f>
        <v>134584.25422999999</v>
      </c>
      <c r="R13" s="24">
        <f>[1]Таблица!UV14</f>
        <v>77133.843629999988</v>
      </c>
      <c r="S13" s="24">
        <f>[1]Таблица!XI14</f>
        <v>18138665.928769998</v>
      </c>
      <c r="T13" s="25">
        <f>[1]Таблица!XV14</f>
        <v>5916175.4649599995</v>
      </c>
      <c r="U13" s="24">
        <f>[1]Таблица!VI14</f>
        <v>883000</v>
      </c>
      <c r="V13" s="26">
        <f>[1]Таблица!VV14</f>
        <v>-600000</v>
      </c>
    </row>
    <row r="14" spans="1:22" ht="13.7" customHeight="1" x14ac:dyDescent="0.25">
      <c r="A14" s="23" t="s">
        <v>32</v>
      </c>
      <c r="B14" s="24">
        <f>[1]Таблица!IV15</f>
        <v>41838427.559139997</v>
      </c>
      <c r="C14" s="24">
        <f>[1]Таблица!I15</f>
        <v>30642775.013</v>
      </c>
      <c r="D14" s="24">
        <f>[1]Таблица!YI15</f>
        <v>28905505.089169998</v>
      </c>
      <c r="E14" s="24">
        <f>[1]Таблица!AI15</f>
        <v>10323100.32481</v>
      </c>
      <c r="F14" s="24">
        <f>[1]Таблица!AV15</f>
        <v>9801832.5833899993</v>
      </c>
      <c r="G14" s="24">
        <f>[1]Таблица!FI15</f>
        <v>11052877.188790001</v>
      </c>
      <c r="H14" s="24">
        <f>[1]Таблица!FV15</f>
        <v>4214218.8</v>
      </c>
      <c r="I14" s="24">
        <f>[1]Таблица!GV15</f>
        <v>2098775.6020800001</v>
      </c>
      <c r="J14" s="24">
        <f>[1]Таблица!HV15</f>
        <v>2325685.7128499998</v>
      </c>
      <c r="K14" s="24">
        <f>[1]Таблица!JV15</f>
        <v>39091931.617550001</v>
      </c>
      <c r="L14" s="24">
        <f>[1]Таблица!YV15</f>
        <v>8173619.6536299996</v>
      </c>
      <c r="M14" s="24">
        <f>[1]Таблица!SV15</f>
        <v>1412775.60396</v>
      </c>
      <c r="N14" s="24">
        <f>[1]Таблица!JV15-[1]Таблица!YV15-[1]Таблица!SV15</f>
        <v>29505536.359960001</v>
      </c>
      <c r="O14" s="24">
        <f>[1]Таблица!JI15</f>
        <v>2746495.9415899999</v>
      </c>
      <c r="P14" s="24">
        <f>[1]Таблица!TI15</f>
        <v>0</v>
      </c>
      <c r="Q14" s="24">
        <f>[1]Таблица!ZI15</f>
        <v>0</v>
      </c>
      <c r="R14" s="24">
        <f>[1]Таблица!UV15</f>
        <v>0</v>
      </c>
      <c r="S14" s="24">
        <f>[1]Таблица!XI15</f>
        <v>9031652.6942400001</v>
      </c>
      <c r="T14" s="25">
        <f>[1]Таблица!XV15</f>
        <v>2985006.3873600001</v>
      </c>
      <c r="U14" s="24">
        <f>[1]Таблица!VI15</f>
        <v>9664244</v>
      </c>
      <c r="V14" s="26">
        <f>[1]Таблица!VV15</f>
        <v>-6464244</v>
      </c>
    </row>
    <row r="15" spans="1:22" ht="13.7" customHeight="1" x14ac:dyDescent="0.25">
      <c r="A15" s="23" t="s">
        <v>33</v>
      </c>
      <c r="B15" s="24">
        <f>[1]Таблица!IV16</f>
        <v>44357403.081</v>
      </c>
      <c r="C15" s="24">
        <f>[1]Таблица!I16</f>
        <v>32692177.842360001</v>
      </c>
      <c r="D15" s="24">
        <f>[1]Таблица!YI16</f>
        <v>31563803.756990004</v>
      </c>
      <c r="E15" s="24">
        <f>[1]Таблица!AI16</f>
        <v>9554955.6209800001</v>
      </c>
      <c r="F15" s="24">
        <f>[1]Таблица!AV16</f>
        <v>11962703.847100001</v>
      </c>
      <c r="G15" s="24">
        <f>[1]Таблица!FI16</f>
        <v>11351398.704219999</v>
      </c>
      <c r="H15" s="24">
        <f>[1]Таблица!FV16</f>
        <v>3744459.2</v>
      </c>
      <c r="I15" s="24">
        <f>[1]Таблица!GV16</f>
        <v>3660364.8149600001</v>
      </c>
      <c r="J15" s="24">
        <f>[1]Таблица!HV16</f>
        <v>2072634.4574000002</v>
      </c>
      <c r="K15" s="24">
        <f>[1]Таблица!JV16</f>
        <v>44071065.911129996</v>
      </c>
      <c r="L15" s="24">
        <f>[1]Таблица!YV16</f>
        <v>2844326.4546400001</v>
      </c>
      <c r="M15" s="24">
        <f>[1]Таблица!SV16</f>
        <v>3397859.5221599997</v>
      </c>
      <c r="N15" s="24">
        <f>[1]Таблица!JV16-[1]Таблица!YV16-[1]Таблица!SV16</f>
        <v>37828879.934329994</v>
      </c>
      <c r="O15" s="24">
        <f>[1]Таблица!JI16</f>
        <v>286337.16986999998</v>
      </c>
      <c r="P15" s="24">
        <f>[1]Таблица!TI16</f>
        <v>0</v>
      </c>
      <c r="Q15" s="24">
        <f>[1]Таблица!ZI16</f>
        <v>0</v>
      </c>
      <c r="R15" s="24">
        <f>[1]Таблица!UV16</f>
        <v>0</v>
      </c>
      <c r="S15" s="24">
        <f>[1]Таблица!XI16</f>
        <v>14322416.798730001</v>
      </c>
      <c r="T15" s="25">
        <f>[1]Таблица!XV16</f>
        <v>3388529.2897299998</v>
      </c>
      <c r="U15" s="24">
        <f>[1]Таблица!VI16</f>
        <v>5200000</v>
      </c>
      <c r="V15" s="26">
        <f>[1]Таблица!VV16</f>
        <v>-2000000</v>
      </c>
    </row>
    <row r="16" spans="1:22" ht="13.7" customHeight="1" x14ac:dyDescent="0.25">
      <c r="A16" s="23" t="s">
        <v>34</v>
      </c>
      <c r="B16" s="24">
        <f>[1]Таблица!IV17</f>
        <v>412748081.10384995</v>
      </c>
      <c r="C16" s="24">
        <f>[1]Таблица!I17</f>
        <v>366354044.50509995</v>
      </c>
      <c r="D16" s="24">
        <f>[1]Таблица!YI17</f>
        <v>343500728.46971995</v>
      </c>
      <c r="E16" s="24">
        <f>[1]Таблица!AI17</f>
        <v>94215713.82378</v>
      </c>
      <c r="F16" s="24">
        <f>[1]Таблица!AV17</f>
        <v>142839856.99827999</v>
      </c>
      <c r="G16" s="24">
        <f>[1]Таблица!FI17</f>
        <v>41618224.097059995</v>
      </c>
      <c r="H16" s="24">
        <f>[1]Таблица!FV17</f>
        <v>11250493.699999999</v>
      </c>
      <c r="I16" s="24">
        <f>[1]Таблица!GV17</f>
        <v>6358796.5701200003</v>
      </c>
      <c r="J16" s="24">
        <f>[1]Таблица!HV17</f>
        <v>10516105.84601</v>
      </c>
      <c r="K16" s="24">
        <f>[1]Таблица!JV17</f>
        <v>453264316.03056002</v>
      </c>
      <c r="L16" s="24">
        <f>[1]Таблица!YV17</f>
        <v>37657784.701900005</v>
      </c>
      <c r="M16" s="24">
        <f>[1]Таблица!SV17</f>
        <v>24280206.291450001</v>
      </c>
      <c r="N16" s="24">
        <f>[1]Таблица!JV17-[1]Таблица!YV17-[1]Таблица!SV17</f>
        <v>391326325.03720999</v>
      </c>
      <c r="O16" s="24">
        <f>[1]Таблица!JI17</f>
        <v>-40516234.926710002</v>
      </c>
      <c r="P16" s="24">
        <f>[1]Таблица!TI17</f>
        <v>93357.822990000001</v>
      </c>
      <c r="Q16" s="24">
        <f>[1]Таблица!ZI17</f>
        <v>0</v>
      </c>
      <c r="R16" s="24">
        <f>[1]Таблица!UV17</f>
        <v>0.75152999999999992</v>
      </c>
      <c r="S16" s="24">
        <f>[1]Таблица!XI17</f>
        <v>181977826.21653</v>
      </c>
      <c r="T16" s="25">
        <f>[1]Таблица!XV17</f>
        <v>20555689.008090001</v>
      </c>
      <c r="U16" s="24">
        <f>[1]Таблица!VI17</f>
        <v>0</v>
      </c>
      <c r="V16" s="26">
        <f>[1]Таблица!VV17</f>
        <v>0</v>
      </c>
    </row>
    <row r="17" spans="1:22" ht="13.7" customHeight="1" x14ac:dyDescent="0.25">
      <c r="A17" s="23" t="s">
        <v>35</v>
      </c>
      <c r="B17" s="24">
        <f>[1]Таблица!IV18</f>
        <v>24934243.34499</v>
      </c>
      <c r="C17" s="24">
        <f>[1]Таблица!I18</f>
        <v>14353218.726790002</v>
      </c>
      <c r="D17" s="24">
        <f>[1]Таблица!YI18</f>
        <v>13378769.120229999</v>
      </c>
      <c r="E17" s="24">
        <f>[1]Таблица!AI18</f>
        <v>2743485.8219499998</v>
      </c>
      <c r="F17" s="24">
        <f>[1]Таблица!AV18</f>
        <v>5535353.4335000003</v>
      </c>
      <c r="G17" s="24">
        <f>[1]Таблица!FI18</f>
        <v>10435490.7959</v>
      </c>
      <c r="H17" s="24">
        <f>[1]Таблица!FV18</f>
        <v>5463081</v>
      </c>
      <c r="I17" s="24">
        <f>[1]Таблица!GV18</f>
        <v>2016005.04828</v>
      </c>
      <c r="J17" s="24">
        <f>[1]Таблица!HV18</f>
        <v>1692262.63093</v>
      </c>
      <c r="K17" s="24">
        <f>[1]Таблица!JV18</f>
        <v>25946779.99659</v>
      </c>
      <c r="L17" s="24">
        <f>[1]Таблица!YV18</f>
        <v>2296335.4137899997</v>
      </c>
      <c r="M17" s="24">
        <f>[1]Таблица!SV18</f>
        <v>852856.94713999995</v>
      </c>
      <c r="N17" s="24">
        <f>[1]Таблица!JV18-[1]Таблица!YV18-[1]Таблица!SV18</f>
        <v>22797587.63566</v>
      </c>
      <c r="O17" s="24">
        <f>[1]Таблица!JI18</f>
        <v>-1012536.6516</v>
      </c>
      <c r="P17" s="24">
        <f>[1]Таблица!TI18</f>
        <v>677484.57420999999</v>
      </c>
      <c r="Q17" s="24">
        <f>[1]Таблица!ZI18</f>
        <v>123502.76097</v>
      </c>
      <c r="R17" s="24">
        <f>[1]Таблица!UV18</f>
        <v>67476.539409999998</v>
      </c>
      <c r="S17" s="24">
        <f>[1]Таблица!XI18</f>
        <v>19774680.37153</v>
      </c>
      <c r="T17" s="25">
        <f>[1]Таблица!XV18</f>
        <v>2756930.9462000001</v>
      </c>
      <c r="U17" s="24">
        <f>[1]Таблица!VI18</f>
        <v>5814000</v>
      </c>
      <c r="V17" s="26">
        <f>[1]Таблица!VV18</f>
        <v>-3614000</v>
      </c>
    </row>
    <row r="18" spans="1:22" ht="13.7" customHeight="1" x14ac:dyDescent="0.25">
      <c r="A18" s="23" t="s">
        <v>36</v>
      </c>
      <c r="B18" s="24">
        <f>[1]Таблица!IV19</f>
        <v>41013789.47986</v>
      </c>
      <c r="C18" s="24">
        <f>[1]Таблица!I19</f>
        <v>28722122.029849999</v>
      </c>
      <c r="D18" s="24">
        <f>[1]Таблица!YI19</f>
        <v>27552889.632409997</v>
      </c>
      <c r="E18" s="24">
        <f>[1]Таблица!AI19</f>
        <v>6618187.90087</v>
      </c>
      <c r="F18" s="24">
        <f>[1]Таблица!AV19</f>
        <v>10607132.796010001</v>
      </c>
      <c r="G18" s="24">
        <f>[1]Таблица!FI19</f>
        <v>12099386.946209999</v>
      </c>
      <c r="H18" s="24">
        <f>[1]Таблица!FV19</f>
        <v>5055623.5</v>
      </c>
      <c r="I18" s="24">
        <f>[1]Таблица!GV19</f>
        <v>2982388.4557399997</v>
      </c>
      <c r="J18" s="24">
        <f>[1]Таблица!HV19</f>
        <v>2296472.2045399998</v>
      </c>
      <c r="K18" s="24">
        <f>[1]Таблица!JV19</f>
        <v>40262790.212530002</v>
      </c>
      <c r="L18" s="24">
        <f>[1]Таблица!YV19</f>
        <v>4074902.6537100002</v>
      </c>
      <c r="M18" s="24">
        <f>[1]Таблица!SV19</f>
        <v>2043958.1374900001</v>
      </c>
      <c r="N18" s="24">
        <f>[1]Таблица!JV19-[1]Таблица!YV19-[1]Таблица!SV19</f>
        <v>34143929.421330005</v>
      </c>
      <c r="O18" s="24">
        <f>[1]Таблица!JI19</f>
        <v>750999.26733000006</v>
      </c>
      <c r="P18" s="24">
        <f>[1]Таблица!TI19</f>
        <v>0</v>
      </c>
      <c r="Q18" s="24">
        <f>[1]Таблица!ZI19</f>
        <v>0</v>
      </c>
      <c r="R18" s="24">
        <f>[1]Таблица!UV19</f>
        <v>0</v>
      </c>
      <c r="S18" s="24">
        <f>[1]Таблица!XI19</f>
        <v>19335668.657530002</v>
      </c>
      <c r="T18" s="25">
        <f>[1]Таблица!XV19</f>
        <v>2482735.03517</v>
      </c>
      <c r="U18" s="24">
        <f>[1]Таблица!VI19</f>
        <v>820000</v>
      </c>
      <c r="V18" s="26">
        <f>[1]Таблица!VV19</f>
        <v>-400000</v>
      </c>
    </row>
    <row r="19" spans="1:22" ht="13.7" customHeight="1" x14ac:dyDescent="0.25">
      <c r="A19" s="23" t="s">
        <v>37</v>
      </c>
      <c r="B19" s="24">
        <f>[1]Таблица!IV20</f>
        <v>34027919.566519998</v>
      </c>
      <c r="C19" s="24">
        <f>[1]Таблица!I20</f>
        <v>25202399.06727</v>
      </c>
      <c r="D19" s="24">
        <f>[1]Таблица!YI20</f>
        <v>24368889.607180003</v>
      </c>
      <c r="E19" s="24">
        <f>[1]Таблица!AI20</f>
        <v>6431054.01033</v>
      </c>
      <c r="F19" s="24">
        <f>[1]Таблица!AV20</f>
        <v>8834894.7406900004</v>
      </c>
      <c r="G19" s="24">
        <f>[1]Таблица!FI20</f>
        <v>8757985.3562199995</v>
      </c>
      <c r="H19" s="24">
        <f>[1]Таблица!FV20</f>
        <v>3428219.8</v>
      </c>
      <c r="I19" s="24">
        <f>[1]Таблица!GV20</f>
        <v>2438316.15735</v>
      </c>
      <c r="J19" s="24">
        <f>[1]Таблица!HV20</f>
        <v>1698570.91995</v>
      </c>
      <c r="K19" s="24">
        <f>[1]Таблица!JV20</f>
        <v>33495988.704330001</v>
      </c>
      <c r="L19" s="24">
        <f>[1]Таблица!YV20</f>
        <v>2562050.42643</v>
      </c>
      <c r="M19" s="24">
        <f>[1]Таблица!SV20</f>
        <v>704442.36928999994</v>
      </c>
      <c r="N19" s="24">
        <f>[1]Таблица!JV20-[1]Таблица!YV20-[1]Таблица!SV20</f>
        <v>30229495.908610001</v>
      </c>
      <c r="O19" s="24">
        <f>[1]Таблица!JI20</f>
        <v>531930.86219000001</v>
      </c>
      <c r="P19" s="24">
        <f>[1]Таблица!TI20</f>
        <v>524779.53829000005</v>
      </c>
      <c r="Q19" s="24">
        <f>[1]Таблица!ZI20</f>
        <v>0</v>
      </c>
      <c r="R19" s="24">
        <f>[1]Таблица!UV20</f>
        <v>0</v>
      </c>
      <c r="S19" s="24">
        <f>[1]Таблица!XI20</f>
        <v>28417451.194729999</v>
      </c>
      <c r="T19" s="25">
        <f>[1]Таблица!XV20</f>
        <v>3648742.3674600003</v>
      </c>
      <c r="U19" s="24">
        <f>[1]Таблица!VI20</f>
        <v>3701279</v>
      </c>
      <c r="V19" s="26">
        <f>[1]Таблица!VV20</f>
        <v>-263279</v>
      </c>
    </row>
    <row r="20" spans="1:22" ht="13.7" customHeight="1" x14ac:dyDescent="0.25">
      <c r="A20" s="23" t="s">
        <v>38</v>
      </c>
      <c r="B20" s="24">
        <f>[1]Таблица!IV21</f>
        <v>33166537.159790002</v>
      </c>
      <c r="C20" s="24">
        <f>[1]Таблица!I21</f>
        <v>17702621.28593</v>
      </c>
      <c r="D20" s="24">
        <f>[1]Таблица!YI21</f>
        <v>16630254.78555</v>
      </c>
      <c r="E20" s="24">
        <f>[1]Таблица!AI21</f>
        <v>3134746.0099200001</v>
      </c>
      <c r="F20" s="24">
        <f>[1]Таблица!AV21</f>
        <v>6830805.4281599997</v>
      </c>
      <c r="G20" s="24">
        <f>[1]Таблица!FI21</f>
        <v>15446930.180919999</v>
      </c>
      <c r="H20" s="24">
        <f>[1]Таблица!FV21</f>
        <v>8733270.8000000007</v>
      </c>
      <c r="I20" s="24">
        <f>[1]Таблица!GV21</f>
        <v>3392532.23483</v>
      </c>
      <c r="J20" s="24">
        <f>[1]Таблица!HV21</f>
        <v>1851790.6556900002</v>
      </c>
      <c r="K20" s="24">
        <f>[1]Таблица!JV21</f>
        <v>32056340.221389998</v>
      </c>
      <c r="L20" s="24">
        <f>[1]Таблица!YV21</f>
        <v>2810503.5278700003</v>
      </c>
      <c r="M20" s="24">
        <f>[1]Таблица!SV21</f>
        <v>1615695.31079</v>
      </c>
      <c r="N20" s="24">
        <f>[1]Таблица!JV21-[1]Таблица!YV21-[1]Таблица!SV21</f>
        <v>27630141.38273</v>
      </c>
      <c r="O20" s="24">
        <f>[1]Таблица!JI21</f>
        <v>1110196.9384000001</v>
      </c>
      <c r="P20" s="24">
        <f>[1]Таблица!TI21</f>
        <v>19532.062089999999</v>
      </c>
      <c r="Q20" s="24">
        <f>[1]Таблица!ZI21</f>
        <v>0</v>
      </c>
      <c r="R20" s="24">
        <f>[1]Таблица!UV21</f>
        <v>0</v>
      </c>
      <c r="S20" s="24">
        <f>[1]Таблица!XI21</f>
        <v>19074425.668200001</v>
      </c>
      <c r="T20" s="25">
        <f>[1]Таблица!XV21</f>
        <v>3198244.8</v>
      </c>
      <c r="U20" s="24">
        <f>[1]Таблица!VI21</f>
        <v>3160250</v>
      </c>
      <c r="V20" s="26">
        <f>[1]Таблица!VV21</f>
        <v>-2997250</v>
      </c>
    </row>
    <row r="21" spans="1:22" ht="13.7" customHeight="1" x14ac:dyDescent="0.25">
      <c r="A21" s="23" t="s">
        <v>39</v>
      </c>
      <c r="B21" s="24">
        <f>[1]Таблица!IV22</f>
        <v>49665341.380929999</v>
      </c>
      <c r="C21" s="24">
        <f>[1]Таблица!I22</f>
        <v>37460132.59601</v>
      </c>
      <c r="D21" s="24">
        <f>[1]Таблица!YI22</f>
        <v>35313421.934550002</v>
      </c>
      <c r="E21" s="24">
        <f>[1]Таблица!AI22</f>
        <v>9338482.6453999989</v>
      </c>
      <c r="F21" s="24">
        <f>[1]Таблица!AV22</f>
        <v>12024053.220389999</v>
      </c>
      <c r="G21" s="24">
        <f>[1]Таблица!FI22</f>
        <v>11906790.02341</v>
      </c>
      <c r="H21" s="24">
        <f>[1]Таблица!FV22</f>
        <v>5079572.5</v>
      </c>
      <c r="I21" s="24">
        <f>[1]Таблица!GV22</f>
        <v>3255010.1526100002</v>
      </c>
      <c r="J21" s="24">
        <f>[1]Таблица!HV22</f>
        <v>2465332.1644299999</v>
      </c>
      <c r="K21" s="24">
        <f>[1]Таблица!JV22</f>
        <v>46405894.962620005</v>
      </c>
      <c r="L21" s="24">
        <f>[1]Таблица!YV22</f>
        <v>4651889.8396199998</v>
      </c>
      <c r="M21" s="24">
        <f>[1]Таблица!SV22</f>
        <v>2686191.2779099997</v>
      </c>
      <c r="N21" s="24">
        <f>[1]Таблица!JV22-[1]Таблица!YV22-[1]Таблица!SV22</f>
        <v>39067813.845090002</v>
      </c>
      <c r="O21" s="24">
        <f>[1]Таблица!JI22</f>
        <v>3259446.4183100001</v>
      </c>
      <c r="P21" s="24">
        <f>[1]Таблица!TI22</f>
        <v>243661.10146999999</v>
      </c>
      <c r="Q21" s="24">
        <f>[1]Таблица!ZI22</f>
        <v>7139.5785300000007</v>
      </c>
      <c r="R21" s="24">
        <f>[1]Таблица!UV22</f>
        <v>34754.212289999996</v>
      </c>
      <c r="S21" s="24">
        <f>[1]Таблица!XI22</f>
        <v>13500263.3794</v>
      </c>
      <c r="T21" s="25">
        <f>[1]Таблица!XV22</f>
        <v>3066640.1</v>
      </c>
      <c r="U21" s="24">
        <f>[1]Таблица!VI22</f>
        <v>335000</v>
      </c>
      <c r="V21" s="26">
        <f>[1]Таблица!VV22</f>
        <v>0</v>
      </c>
    </row>
    <row r="22" spans="1:22" ht="13.7" customHeight="1" x14ac:dyDescent="0.25">
      <c r="A22" s="23" t="s">
        <v>40</v>
      </c>
      <c r="B22" s="24">
        <f>[1]Таблица!IV23</f>
        <v>57499940.699510001</v>
      </c>
      <c r="C22" s="24">
        <f>[1]Таблица!I23</f>
        <v>44266141.987839997</v>
      </c>
      <c r="D22" s="24">
        <f>[1]Таблица!YI23</f>
        <v>42465595.367880002</v>
      </c>
      <c r="E22" s="24">
        <f>[1]Таблица!AI23</f>
        <v>11389478.06983</v>
      </c>
      <c r="F22" s="24">
        <f>[1]Таблица!AV23</f>
        <v>15335413.65363</v>
      </c>
      <c r="G22" s="24">
        <f>[1]Таблица!FI23</f>
        <v>12755348.94757</v>
      </c>
      <c r="H22" s="24">
        <f>[1]Таблица!FV23</f>
        <v>5162530.3</v>
      </c>
      <c r="I22" s="24">
        <f>[1]Таблица!GV23</f>
        <v>2220199.9943600004</v>
      </c>
      <c r="J22" s="24">
        <f>[1]Таблица!HV23</f>
        <v>3782812.9456700003</v>
      </c>
      <c r="K22" s="24">
        <f>[1]Таблица!JV23</f>
        <v>56591407.38611</v>
      </c>
      <c r="L22" s="24">
        <f>[1]Таблица!YV23</f>
        <v>7991861.4030700009</v>
      </c>
      <c r="M22" s="24">
        <f>[1]Таблица!SV23</f>
        <v>2153058.9396799998</v>
      </c>
      <c r="N22" s="24">
        <f>[1]Таблица!JV23-[1]Таблица!YV23-[1]Таблица!SV23</f>
        <v>46446487.043359995</v>
      </c>
      <c r="O22" s="24">
        <f>[1]Таблица!JI23</f>
        <v>908533.31339999998</v>
      </c>
      <c r="P22" s="24">
        <f>[1]Таблица!TI23</f>
        <v>136346.58963</v>
      </c>
      <c r="Q22" s="24">
        <f>[1]Таблица!ZI23</f>
        <v>0</v>
      </c>
      <c r="R22" s="24">
        <f>[1]Таблица!UV23</f>
        <v>40890.187039999997</v>
      </c>
      <c r="S22" s="24">
        <f>[1]Таблица!XI23</f>
        <v>18153756.399999999</v>
      </c>
      <c r="T22" s="25">
        <f>[1]Таблица!XV23</f>
        <v>7003266.648</v>
      </c>
      <c r="U22" s="24">
        <f>[1]Таблица!VI23</f>
        <v>5485500</v>
      </c>
      <c r="V22" s="26">
        <f>[1]Таблица!VV23</f>
        <v>-775000</v>
      </c>
    </row>
    <row r="23" spans="1:22" ht="13.7" customHeight="1" x14ac:dyDescent="0.25">
      <c r="A23" s="23" t="s">
        <v>41</v>
      </c>
      <c r="B23" s="24">
        <f>[1]Таблица!IV24</f>
        <v>50059448.864780001</v>
      </c>
      <c r="C23" s="24">
        <f>[1]Таблица!I24</f>
        <v>39099699.006699994</v>
      </c>
      <c r="D23" s="24">
        <f>[1]Таблица!YI24</f>
        <v>37670969.246419996</v>
      </c>
      <c r="E23" s="24">
        <f>[1]Таблица!AI24</f>
        <v>10044433.935520001</v>
      </c>
      <c r="F23" s="24">
        <f>[1]Таблица!AV24</f>
        <v>13447194.805229999</v>
      </c>
      <c r="G23" s="24">
        <f>[1]Таблица!FI24</f>
        <v>10811534.804809999</v>
      </c>
      <c r="H23" s="24">
        <f>[1]Таблица!FV24</f>
        <v>3919001.8</v>
      </c>
      <c r="I23" s="24">
        <f>[1]Таблица!GV24</f>
        <v>3095945.1991999997</v>
      </c>
      <c r="J23" s="24">
        <f>[1]Таблица!HV24</f>
        <v>2549800.2103000004</v>
      </c>
      <c r="K23" s="24">
        <f>[1]Таблица!JV24</f>
        <v>53374547.129769996</v>
      </c>
      <c r="L23" s="24">
        <f>[1]Таблица!YV24</f>
        <v>4097327.4670000002</v>
      </c>
      <c r="M23" s="24">
        <f>[1]Таблица!SV24</f>
        <v>2077952.9132100001</v>
      </c>
      <c r="N23" s="24">
        <f>[1]Таблица!JV24-[1]Таблица!YV24-[1]Таблица!SV24</f>
        <v>47199266.749559999</v>
      </c>
      <c r="O23" s="24">
        <f>[1]Таблица!JI24</f>
        <v>-3315098.2649899996</v>
      </c>
      <c r="P23" s="24">
        <f>[1]Таблица!TI24</f>
        <v>1205032.94765</v>
      </c>
      <c r="Q23" s="24">
        <f>[1]Таблица!ZI24</f>
        <v>35951.359659999995</v>
      </c>
      <c r="R23" s="24">
        <f>[1]Таблица!UV24</f>
        <v>8641.6651199999997</v>
      </c>
      <c r="S23" s="24">
        <f>[1]Таблица!XI24</f>
        <v>40992575.938960001</v>
      </c>
      <c r="T23" s="25">
        <f>[1]Таблица!XV24</f>
        <v>9460061.9009999987</v>
      </c>
      <c r="U23" s="24">
        <f>[1]Таблица!VI24</f>
        <v>10815000</v>
      </c>
      <c r="V23" s="26">
        <f>[1]Таблица!VV24</f>
        <v>-6815000</v>
      </c>
    </row>
    <row r="24" spans="1:22" ht="13.7" customHeight="1" x14ac:dyDescent="0.25">
      <c r="A24" s="23" t="s">
        <v>42</v>
      </c>
      <c r="B24" s="24">
        <f>[1]Таблица!IV25</f>
        <v>1510600060.0266001</v>
      </c>
      <c r="C24" s="24">
        <f>[1]Таблица!I25</f>
        <v>1460557438.33219</v>
      </c>
      <c r="D24" s="24">
        <f>[1]Таблица!YI25</f>
        <v>1336113315.58092</v>
      </c>
      <c r="E24" s="24">
        <f>[1]Таблица!AI25</f>
        <v>510472885.18435997</v>
      </c>
      <c r="F24" s="24">
        <f>[1]Таблица!AV25</f>
        <v>608018752.9403199</v>
      </c>
      <c r="G24" s="24">
        <f>[1]Таблица!FI25</f>
        <v>36428335.103760004</v>
      </c>
      <c r="H24" s="24">
        <f>[1]Таблица!FV25</f>
        <v>727199.7</v>
      </c>
      <c r="I24" s="24">
        <f>[1]Таблица!GV25</f>
        <v>178553.34525000001</v>
      </c>
      <c r="J24" s="24">
        <f>[1]Таблица!HV25</f>
        <v>24612116.789580002</v>
      </c>
      <c r="K24" s="24">
        <f>[1]Таблица!JV25</f>
        <v>1632580778.5405099</v>
      </c>
      <c r="L24" s="24">
        <f>[1]Таблица!YV25</f>
        <v>51331525.790260002</v>
      </c>
      <c r="M24" s="24">
        <f>[1]Таблица!SV25</f>
        <v>201217845.84754002</v>
      </c>
      <c r="N24" s="24">
        <f>[1]Таблица!JV25-[1]Таблица!YV25-[1]Таблица!SV25</f>
        <v>1380031406.90271</v>
      </c>
      <c r="O24" s="24">
        <f>[1]Таблица!JI25</f>
        <v>-121980718.51391001</v>
      </c>
      <c r="P24" s="24">
        <f>[1]Таблица!TI25</f>
        <v>7946.2002499999999</v>
      </c>
      <c r="Q24" s="24">
        <f>[1]Таблица!ZI25</f>
        <v>0</v>
      </c>
      <c r="R24" s="24">
        <f>[1]Таблица!UV25</f>
        <v>12.44548</v>
      </c>
      <c r="S24" s="24">
        <f>[1]Таблица!XI25</f>
        <v>30000000</v>
      </c>
      <c r="T24" s="25">
        <f>[1]Таблица!XV25</f>
        <v>0</v>
      </c>
      <c r="U24" s="24">
        <f>[1]Таблица!VI25</f>
        <v>0</v>
      </c>
      <c r="V24" s="26">
        <f>[1]Таблица!VV25</f>
        <v>0</v>
      </c>
    </row>
    <row r="25" spans="1:22" s="5" customFormat="1" ht="23.45" customHeight="1" x14ac:dyDescent="0.25">
      <c r="A25" s="20" t="s">
        <v>43</v>
      </c>
      <c r="B25" s="21">
        <f>[1]Таблица!IV26</f>
        <v>881056247.86153007</v>
      </c>
      <c r="C25" s="21">
        <f>[1]Таблица!I26</f>
        <v>718070868.41181004</v>
      </c>
      <c r="D25" s="21">
        <f>[1]Таблица!YI26</f>
        <v>680676394.83197999</v>
      </c>
      <c r="E25" s="21">
        <f>[1]Таблица!AI26</f>
        <v>213021149.23669001</v>
      </c>
      <c r="F25" s="21">
        <f>[1]Таблица!AV26</f>
        <v>280140790.41334999</v>
      </c>
      <c r="G25" s="21">
        <f>[1]Таблица!FI26</f>
        <v>158809230.05639002</v>
      </c>
      <c r="H25" s="21">
        <f>[1]Таблица!FV26</f>
        <v>51838862</v>
      </c>
      <c r="I25" s="21">
        <f>[1]Таблица!GV26</f>
        <v>30696472.290990002</v>
      </c>
      <c r="J25" s="21">
        <f>[1]Таблица!HV26</f>
        <v>29886083.61595</v>
      </c>
      <c r="K25" s="21">
        <f>[1]Таблица!JV26</f>
        <v>874154656.56508994</v>
      </c>
      <c r="L25" s="21">
        <f>[1]Таблица!YV26</f>
        <v>71099319.894960001</v>
      </c>
      <c r="M25" s="21">
        <f>[1]Таблица!SV26</f>
        <v>57146628.429389998</v>
      </c>
      <c r="N25" s="21">
        <f>[1]Таблица!JV26-[1]Таблица!YV26-[1]Таблица!SV26</f>
        <v>745908708.24073994</v>
      </c>
      <c r="O25" s="21">
        <f>[1]Таблица!JI26</f>
        <v>6901591.2964399997</v>
      </c>
      <c r="P25" s="21">
        <f>[1]Таблица!TI26</f>
        <v>2606861.76841</v>
      </c>
      <c r="Q25" s="21">
        <f>[1]Таблица!ZI26</f>
        <v>9580.7028200000004</v>
      </c>
      <c r="R25" s="21">
        <f>[1]Таблица!UV26</f>
        <v>341768.65448999999</v>
      </c>
      <c r="S25" s="21">
        <f>[1]Таблица!XI26</f>
        <v>223757143.88718003</v>
      </c>
      <c r="T25" s="21">
        <f>[1]Таблица!XV26</f>
        <v>26595041.85785</v>
      </c>
      <c r="U25" s="21">
        <f>[1]Таблица!VI26</f>
        <v>48004403</v>
      </c>
      <c r="V25" s="22">
        <f>[1]Таблица!VV26</f>
        <v>-24794524</v>
      </c>
    </row>
    <row r="26" spans="1:22" ht="13.7" customHeight="1" x14ac:dyDescent="0.25">
      <c r="A26" s="23" t="s">
        <v>44</v>
      </c>
      <c r="B26" s="24">
        <f>[1]Таблица!IV27</f>
        <v>34491339.711240001</v>
      </c>
      <c r="C26" s="24">
        <f>[1]Таблица!I27</f>
        <v>18667222.02098</v>
      </c>
      <c r="D26" s="24">
        <f>[1]Таблица!YI27</f>
        <v>16971839.293619998</v>
      </c>
      <c r="E26" s="24">
        <f>[1]Таблица!AI27</f>
        <v>2880919.3637600001</v>
      </c>
      <c r="F26" s="24">
        <f>[1]Таблица!AV27</f>
        <v>7536806.1886700001</v>
      </c>
      <c r="G26" s="24">
        <f>[1]Таблица!FI27</f>
        <v>15648558.662620001</v>
      </c>
      <c r="H26" s="24">
        <f>[1]Таблица!FV27</f>
        <v>9285046.4000000004</v>
      </c>
      <c r="I26" s="24">
        <f>[1]Таблица!GV27</f>
        <v>3236168.3814599998</v>
      </c>
      <c r="J26" s="24">
        <f>[1]Таблица!HV27</f>
        <v>2101613.55638</v>
      </c>
      <c r="K26" s="24">
        <f>[1]Таблица!JV27</f>
        <v>35275434.997339994</v>
      </c>
      <c r="L26" s="24">
        <f>[1]Таблица!YV27</f>
        <v>5546807.3102899995</v>
      </c>
      <c r="M26" s="24">
        <f>[1]Таблица!SV27</f>
        <v>1705421.3000099999</v>
      </c>
      <c r="N26" s="24">
        <f>[1]Таблица!JV27-[1]Таблица!YV27-[1]Таблица!SV27</f>
        <v>28023206.387039993</v>
      </c>
      <c r="O26" s="24">
        <f>[1]Таблица!JI27</f>
        <v>-784095.28610000003</v>
      </c>
      <c r="P26" s="24">
        <f>[1]Таблица!TI27</f>
        <v>131746.54287</v>
      </c>
      <c r="Q26" s="24">
        <f>[1]Таблица!ZI27</f>
        <v>0</v>
      </c>
      <c r="R26" s="24">
        <f>[1]Таблица!UV27</f>
        <v>1214.1264099999999</v>
      </c>
      <c r="S26" s="24">
        <f>[1]Таблица!XI27</f>
        <v>18640817.7907</v>
      </c>
      <c r="T26" s="25">
        <f>[1]Таблица!XV27</f>
        <v>3355870.7859999998</v>
      </c>
      <c r="U26" s="24">
        <f>[1]Таблица!VI27</f>
        <v>6556180</v>
      </c>
      <c r="V26" s="26">
        <f>[1]Таблица!VV27</f>
        <v>-2806180</v>
      </c>
    </row>
    <row r="27" spans="1:22" ht="13.7" customHeight="1" x14ac:dyDescent="0.25">
      <c r="A27" s="23" t="s">
        <v>45</v>
      </c>
      <c r="B27" s="24">
        <f>[1]Таблица!IV28</f>
        <v>56718237.52279</v>
      </c>
      <c r="C27" s="24">
        <f>[1]Таблица!I28</f>
        <v>44323651.990249999</v>
      </c>
      <c r="D27" s="24">
        <f>[1]Таблица!YI28</f>
        <v>42688066.758679993</v>
      </c>
      <c r="E27" s="24">
        <f>[1]Таблица!AI28</f>
        <v>9359870.2294800002</v>
      </c>
      <c r="F27" s="24">
        <f>[1]Таблица!AV28</f>
        <v>14586174.94531</v>
      </c>
      <c r="G27" s="24">
        <f>[1]Таблица!FI28</f>
        <v>11766136.99439</v>
      </c>
      <c r="H27" s="24">
        <f>[1]Таблица!FV28</f>
        <v>5655021.0999999996</v>
      </c>
      <c r="I27" s="24">
        <f>[1]Таблица!GV28</f>
        <v>2179036.90405</v>
      </c>
      <c r="J27" s="24">
        <f>[1]Таблица!HV28</f>
        <v>2040956.5777999999</v>
      </c>
      <c r="K27" s="24">
        <f>[1]Таблица!JV28</f>
        <v>61397153.40292</v>
      </c>
      <c r="L27" s="24">
        <f>[1]Таблица!YV28</f>
        <v>5244793.3436099999</v>
      </c>
      <c r="M27" s="24">
        <f>[1]Таблица!SV28</f>
        <v>2903650.7722899998</v>
      </c>
      <c r="N27" s="24">
        <f>[1]Таблица!JV28-[1]Таблица!YV28-[1]Таблица!SV28</f>
        <v>53248709.287020005</v>
      </c>
      <c r="O27" s="24">
        <f>[1]Таблица!JI28</f>
        <v>-4678915.8801300004</v>
      </c>
      <c r="P27" s="24">
        <f>[1]Таблица!TI28</f>
        <v>498714.82535</v>
      </c>
      <c r="Q27" s="24">
        <f>[1]Таблица!ZI28</f>
        <v>0</v>
      </c>
      <c r="R27" s="24">
        <f>[1]Таблица!UV28</f>
        <v>55181.922960000004</v>
      </c>
      <c r="S27" s="24">
        <f>[1]Таблица!XI28</f>
        <v>28537668.024499997</v>
      </c>
      <c r="T27" s="25">
        <f>[1]Таблица!XV28</f>
        <v>2344668.5660000001</v>
      </c>
      <c r="U27" s="24">
        <f>[1]Таблица!VI28</f>
        <v>7623840</v>
      </c>
      <c r="V27" s="26">
        <f>[1]Таблица!VV28</f>
        <v>-2523840</v>
      </c>
    </row>
    <row r="28" spans="1:22" ht="13.7" customHeight="1" x14ac:dyDescent="0.25">
      <c r="A28" s="23" t="s">
        <v>46</v>
      </c>
      <c r="B28" s="24">
        <f>[1]Таблица!IV29</f>
        <v>58772806.541709997</v>
      </c>
      <c r="C28" s="24">
        <f>[1]Таблица!I29</f>
        <v>39823807.872230001</v>
      </c>
      <c r="D28" s="24">
        <f>[1]Таблица!YI29</f>
        <v>37733836.887599997</v>
      </c>
      <c r="E28" s="24">
        <f>[1]Таблица!AI29</f>
        <v>7518949.6024599997</v>
      </c>
      <c r="F28" s="24">
        <f>[1]Таблица!AV29</f>
        <v>16792753.643739998</v>
      </c>
      <c r="G28" s="24">
        <f>[1]Таблица!FI29</f>
        <v>19985353.704610001</v>
      </c>
      <c r="H28" s="24">
        <f>[1]Таблица!FV29</f>
        <v>11254325.4</v>
      </c>
      <c r="I28" s="24">
        <f>[1]Таблица!GV29</f>
        <v>4439744.6297800001</v>
      </c>
      <c r="J28" s="24">
        <f>[1]Таблица!HV29</f>
        <v>2812465.36931</v>
      </c>
      <c r="K28" s="24">
        <f>[1]Таблица!JV29</f>
        <v>66771393.23985</v>
      </c>
      <c r="L28" s="24">
        <f>[1]Таблица!YV29</f>
        <v>5037877.9689499997</v>
      </c>
      <c r="M28" s="24">
        <f>[1]Таблица!SV29</f>
        <v>4773318.9619799992</v>
      </c>
      <c r="N28" s="24">
        <f>[1]Таблица!JV29-[1]Таблица!YV29-[1]Таблица!SV29</f>
        <v>56960196.308919996</v>
      </c>
      <c r="O28" s="24">
        <f>[1]Таблица!JI29</f>
        <v>-7998586.69814</v>
      </c>
      <c r="P28" s="24">
        <f>[1]Таблица!TI29</f>
        <v>118331.08814000001</v>
      </c>
      <c r="Q28" s="24">
        <f>[1]Таблица!ZI29</f>
        <v>0</v>
      </c>
      <c r="R28" s="24">
        <f>[1]Таблица!UV29</f>
        <v>159.46476999999999</v>
      </c>
      <c r="S28" s="24">
        <f>[1]Таблица!XI29</f>
        <v>34871662.71508</v>
      </c>
      <c r="T28" s="25">
        <f>[1]Таблица!XV29</f>
        <v>3711211.3650000002</v>
      </c>
      <c r="U28" s="24">
        <f>[1]Таблица!VI29</f>
        <v>11980747</v>
      </c>
      <c r="V28" s="26">
        <f>[1]Таблица!VV29</f>
        <v>-6539768</v>
      </c>
    </row>
    <row r="29" spans="1:22" ht="13.7" customHeight="1" x14ac:dyDescent="0.25">
      <c r="A29" s="23" t="s">
        <v>47</v>
      </c>
      <c r="B29" s="24">
        <f>[1]Таблица!IV30</f>
        <v>58163939.50361</v>
      </c>
      <c r="C29" s="24">
        <f>[1]Таблица!I30</f>
        <v>42658761.356830001</v>
      </c>
      <c r="D29" s="24">
        <f>[1]Таблица!YI30</f>
        <v>40167622.693980008</v>
      </c>
      <c r="E29" s="24">
        <f>[1]Таблица!AI30</f>
        <v>9925466.2539099995</v>
      </c>
      <c r="F29" s="24">
        <f>[1]Таблица!AV30</f>
        <v>14270532.317989999</v>
      </c>
      <c r="G29" s="24">
        <f>[1]Таблица!FI30</f>
        <v>14846938.653129999</v>
      </c>
      <c r="H29" s="24">
        <f>[1]Таблица!FV30</f>
        <v>6095405.7000000002</v>
      </c>
      <c r="I29" s="24">
        <f>[1]Таблица!GV30</f>
        <v>4424069.3463300001</v>
      </c>
      <c r="J29" s="24">
        <f>[1]Таблица!HV30</f>
        <v>3202120.29905</v>
      </c>
      <c r="K29" s="24">
        <f>[1]Таблица!JV30</f>
        <v>58806599.12912</v>
      </c>
      <c r="L29" s="24">
        <f>[1]Таблица!YV30</f>
        <v>4710545.8903000001</v>
      </c>
      <c r="M29" s="24">
        <f>[1]Таблица!SV30</f>
        <v>5177996.2523400001</v>
      </c>
      <c r="N29" s="24">
        <f>[1]Таблица!JV30-[1]Таблица!YV30-[1]Таблица!SV30</f>
        <v>48918056.986479998</v>
      </c>
      <c r="O29" s="24">
        <f>[1]Таблица!JI30</f>
        <v>-642659.62551000004</v>
      </c>
      <c r="P29" s="24">
        <f>[1]Таблица!TI30</f>
        <v>20345.79032</v>
      </c>
      <c r="Q29" s="24">
        <f>[1]Таблица!ZI30</f>
        <v>285.34692000000001</v>
      </c>
      <c r="R29" s="24">
        <f>[1]Таблица!UV30</f>
        <v>1676.9332400000001</v>
      </c>
      <c r="S29" s="24">
        <f>[1]Таблица!XI30</f>
        <v>15711872.33759</v>
      </c>
      <c r="T29" s="25">
        <f>[1]Таблица!XV30</f>
        <v>1980347.84583</v>
      </c>
      <c r="U29" s="24">
        <f>[1]Таблица!VI30</f>
        <v>303558</v>
      </c>
      <c r="V29" s="26">
        <f>[1]Таблица!VV30</f>
        <v>-303558</v>
      </c>
    </row>
    <row r="30" spans="1:22" ht="13.7" customHeight="1" x14ac:dyDescent="0.25">
      <c r="A30" s="23" t="s">
        <v>48</v>
      </c>
      <c r="B30" s="24">
        <f>[1]Таблица!IV31</f>
        <v>73261117.366179988</v>
      </c>
      <c r="C30" s="24">
        <f>[1]Таблица!I31</f>
        <v>33279409.418790001</v>
      </c>
      <c r="D30" s="24">
        <f>[1]Таблица!YI31</f>
        <v>32065957.441259999</v>
      </c>
      <c r="E30" s="24">
        <f>[1]Таблица!AI31</f>
        <v>7545958.3242499996</v>
      </c>
      <c r="F30" s="24">
        <f>[1]Таблица!AV31</f>
        <v>11631324.42766</v>
      </c>
      <c r="G30" s="24">
        <f>[1]Таблица!FI31</f>
        <v>39636358.7949</v>
      </c>
      <c r="H30" s="24">
        <f>[1]Таблица!FV31</f>
        <v>3231464.8</v>
      </c>
      <c r="I30" s="24">
        <f>[1]Таблица!GV31</f>
        <v>4416905.8788799997</v>
      </c>
      <c r="J30" s="24">
        <f>[1]Таблица!HV31</f>
        <v>1848790.9518800001</v>
      </c>
      <c r="K30" s="24">
        <f>[1]Таблица!JV31</f>
        <v>70446246.395199999</v>
      </c>
      <c r="L30" s="24">
        <f>[1]Таблица!YV31</f>
        <v>2993831.6310900003</v>
      </c>
      <c r="M30" s="24">
        <f>[1]Таблица!SV31</f>
        <v>4126619.43089</v>
      </c>
      <c r="N30" s="24">
        <f>[1]Таблица!JV31-[1]Таблица!YV31-[1]Таблица!SV31</f>
        <v>63325795.333219998</v>
      </c>
      <c r="O30" s="24">
        <f>[1]Таблица!JI31</f>
        <v>2814870.9709800002</v>
      </c>
      <c r="P30" s="24">
        <f>[1]Таблица!TI31</f>
        <v>46499.102209999997</v>
      </c>
      <c r="Q30" s="24">
        <f>[1]Таблица!ZI31</f>
        <v>0</v>
      </c>
      <c r="R30" s="24">
        <f>[1]Таблица!UV31</f>
        <v>4246.6927300000007</v>
      </c>
      <c r="S30" s="24">
        <f>[1]Таблица!XI31</f>
        <v>18298421.134160001</v>
      </c>
      <c r="T30" s="25">
        <f>[1]Таблица!XV31</f>
        <v>5530333.0696099997</v>
      </c>
      <c r="U30" s="24">
        <f>[1]Таблица!VI31</f>
        <v>6200000</v>
      </c>
      <c r="V30" s="26">
        <f>[1]Таблица!VV31</f>
        <v>-3700000</v>
      </c>
    </row>
    <row r="31" spans="1:22" ht="13.7" customHeight="1" x14ac:dyDescent="0.25">
      <c r="A31" s="23" t="s">
        <v>49</v>
      </c>
      <c r="B31" s="24">
        <f>[1]Таблица!IV32</f>
        <v>109169806.47161999</v>
      </c>
      <c r="C31" s="24">
        <f>[1]Таблица!I32</f>
        <v>99147986.031499997</v>
      </c>
      <c r="D31" s="24">
        <f>[1]Таблица!YI32</f>
        <v>93619624.261289999</v>
      </c>
      <c r="E31" s="24">
        <f>[1]Таблица!AI32</f>
        <v>41235744.608489998</v>
      </c>
      <c r="F31" s="24">
        <f>[1]Таблица!AV32</f>
        <v>25423619.581119999</v>
      </c>
      <c r="G31" s="24">
        <f>[1]Таблица!FI32</f>
        <v>8780652.1660099998</v>
      </c>
      <c r="H31" s="24">
        <f>[1]Таблица!FV32</f>
        <v>1655020.9</v>
      </c>
      <c r="I31" s="24">
        <f>[1]Таблица!GV32</f>
        <v>2889359.59124</v>
      </c>
      <c r="J31" s="24">
        <f>[1]Таблица!HV32</f>
        <v>2870990.0058400002</v>
      </c>
      <c r="K31" s="24">
        <f>[1]Таблица!JV32</f>
        <v>103866056.35227001</v>
      </c>
      <c r="L31" s="24">
        <f>[1]Таблица!YV32</f>
        <v>12851690.740950001</v>
      </c>
      <c r="M31" s="24">
        <f>[1]Таблица!SV32</f>
        <v>6426203.9772100002</v>
      </c>
      <c r="N31" s="24">
        <f>[1]Таблица!JV32-[1]Таблица!YV32-[1]Таблица!SV32</f>
        <v>84588161.634110004</v>
      </c>
      <c r="O31" s="24">
        <f>[1]Таблица!JI32</f>
        <v>5303750.1193500003</v>
      </c>
      <c r="P31" s="24">
        <f>[1]Таблица!TI32</f>
        <v>9580.149449999999</v>
      </c>
      <c r="Q31" s="24">
        <f>[1]Таблица!ZI32</f>
        <v>0</v>
      </c>
      <c r="R31" s="24">
        <f>[1]Таблица!UV32</f>
        <v>1884.8592100000001</v>
      </c>
      <c r="S31" s="24">
        <f>[1]Таблица!XI32</f>
        <v>2777712.2659799997</v>
      </c>
      <c r="T31" s="25">
        <f>[1]Таблица!XV32</f>
        <v>597466.61699999997</v>
      </c>
      <c r="U31" s="24">
        <f>[1]Таблица!VI32</f>
        <v>0</v>
      </c>
      <c r="V31" s="26">
        <f>[1]Таблица!VV32</f>
        <v>0</v>
      </c>
    </row>
    <row r="32" spans="1:22" ht="13.7" customHeight="1" x14ac:dyDescent="0.25">
      <c r="A32" s="23" t="s">
        <v>50</v>
      </c>
      <c r="B32" s="24">
        <f>[1]Таблица!IV33</f>
        <v>56844758.850599997</v>
      </c>
      <c r="C32" s="24">
        <f>[1]Таблица!I33</f>
        <v>49288521.523209997</v>
      </c>
      <c r="D32" s="24">
        <f>[1]Таблица!YI33</f>
        <v>47514644.575689994</v>
      </c>
      <c r="E32" s="24">
        <f>[1]Таблица!AI33</f>
        <v>18181623.864630003</v>
      </c>
      <c r="F32" s="24">
        <f>[1]Таблица!AV33</f>
        <v>19340428.1129</v>
      </c>
      <c r="G32" s="24">
        <f>[1]Таблица!FI33</f>
        <v>6864212.5455900002</v>
      </c>
      <c r="H32" s="24">
        <f>[1]Таблица!FV33</f>
        <v>2732451.8</v>
      </c>
      <c r="I32" s="24">
        <f>[1]Таблица!GV33</f>
        <v>1927593.6948299999</v>
      </c>
      <c r="J32" s="24">
        <f>[1]Таблица!HV33</f>
        <v>1592833.8180799999</v>
      </c>
      <c r="K32" s="24">
        <f>[1]Таблица!JV33</f>
        <v>53473735.109059997</v>
      </c>
      <c r="L32" s="24">
        <f>[1]Таблица!YV33</f>
        <v>4796764.2412800007</v>
      </c>
      <c r="M32" s="24">
        <f>[1]Таблица!SV33</f>
        <v>1108586.1493499998</v>
      </c>
      <c r="N32" s="24">
        <f>[1]Таблица!JV33-[1]Таблица!YV33-[1]Таблица!SV33</f>
        <v>47568384.718429998</v>
      </c>
      <c r="O32" s="24">
        <f>[1]Таблица!JI33</f>
        <v>3371023.7415399998</v>
      </c>
      <c r="P32" s="24">
        <f>[1]Таблица!TI33</f>
        <v>350986.37936000002</v>
      </c>
      <c r="Q32" s="24">
        <f>[1]Таблица!ZI33</f>
        <v>0</v>
      </c>
      <c r="R32" s="24">
        <f>[1]Таблица!UV33</f>
        <v>254325.32268000001</v>
      </c>
      <c r="S32" s="24">
        <f>[1]Таблица!XI33</f>
        <v>14688911.019169999</v>
      </c>
      <c r="T32" s="25">
        <f>[1]Таблица!XV33</f>
        <v>4214416.50361</v>
      </c>
      <c r="U32" s="24">
        <f>[1]Таблица!VI33</f>
        <v>10621690</v>
      </c>
      <c r="V32" s="26">
        <f>[1]Таблица!VV33</f>
        <v>-5421690</v>
      </c>
    </row>
    <row r="33" spans="1:22" ht="13.7" customHeight="1" x14ac:dyDescent="0.25">
      <c r="A33" s="23" t="s">
        <v>51</v>
      </c>
      <c r="B33" s="24">
        <f>[1]Таблица!IV34</f>
        <v>24021526.530279998</v>
      </c>
      <c r="C33" s="24">
        <f>[1]Таблица!I34</f>
        <v>16396047.01125</v>
      </c>
      <c r="D33" s="24">
        <f>[1]Таблица!YI34</f>
        <v>15519642.035179999</v>
      </c>
      <c r="E33" s="24">
        <f>[1]Таблица!AI34</f>
        <v>3639661.0663000001</v>
      </c>
      <c r="F33" s="24">
        <f>[1]Таблица!AV34</f>
        <v>5575458.9985200008</v>
      </c>
      <c r="G33" s="24">
        <f>[1]Таблица!FI34</f>
        <v>7506543.8826099997</v>
      </c>
      <c r="H33" s="24">
        <f>[1]Таблица!FV34</f>
        <v>3072119.3</v>
      </c>
      <c r="I33" s="24">
        <f>[1]Таблица!GV34</f>
        <v>2213712.95108</v>
      </c>
      <c r="J33" s="24">
        <f>[1]Таблица!HV34</f>
        <v>1338252.3433299998</v>
      </c>
      <c r="K33" s="24">
        <f>[1]Таблица!JV34</f>
        <v>24470355.62768</v>
      </c>
      <c r="L33" s="24">
        <f>[1]Таблица!YV34</f>
        <v>2088014.1669699999</v>
      </c>
      <c r="M33" s="24">
        <f>[1]Таблица!SV34</f>
        <v>970050.30536999996</v>
      </c>
      <c r="N33" s="24">
        <f>[1]Таблица!JV34-[1]Таблица!YV34-[1]Таблица!SV34</f>
        <v>21412291.155340001</v>
      </c>
      <c r="O33" s="24">
        <f>[1]Таблица!JI34</f>
        <v>-448829.09739999997</v>
      </c>
      <c r="P33" s="24">
        <f>[1]Таблица!TI34</f>
        <v>1893.1453700000002</v>
      </c>
      <c r="Q33" s="24">
        <f>[1]Таблица!ZI34</f>
        <v>0</v>
      </c>
      <c r="R33" s="24">
        <f>[1]Таблица!UV34</f>
        <v>0</v>
      </c>
      <c r="S33" s="24">
        <f>[1]Таблица!XI34</f>
        <v>15529866.6</v>
      </c>
      <c r="T33" s="25">
        <f>[1]Таблица!XV34</f>
        <v>3745871.47</v>
      </c>
      <c r="U33" s="24">
        <f>[1]Таблица!VI34</f>
        <v>1436900</v>
      </c>
      <c r="V33" s="26">
        <f>[1]Таблица!VV34</f>
        <v>-1218000</v>
      </c>
    </row>
    <row r="34" spans="1:22" ht="13.7" customHeight="1" x14ac:dyDescent="0.25">
      <c r="A34" s="23" t="s">
        <v>52</v>
      </c>
      <c r="B34" s="24">
        <f>[1]Таблица!IV35</f>
        <v>23808679.939849999</v>
      </c>
      <c r="C34" s="24">
        <f>[1]Таблица!I35</f>
        <v>13969366.98976</v>
      </c>
      <c r="D34" s="24">
        <f>[1]Таблица!YI35</f>
        <v>13364688.718600001</v>
      </c>
      <c r="E34" s="24">
        <f>[1]Таблица!AI35</f>
        <v>2242382.9965300001</v>
      </c>
      <c r="F34" s="24">
        <f>[1]Таблица!AV35</f>
        <v>5680594.7759999996</v>
      </c>
      <c r="G34" s="24">
        <f>[1]Таблица!FI35</f>
        <v>9572792.2100099996</v>
      </c>
      <c r="H34" s="24">
        <f>[1]Таблица!FV35</f>
        <v>3934678</v>
      </c>
      <c r="I34" s="24">
        <f>[1]Таблица!GV35</f>
        <v>3071370.5541500002</v>
      </c>
      <c r="J34" s="24">
        <f>[1]Таблица!HV35</f>
        <v>1389442.38674</v>
      </c>
      <c r="K34" s="24">
        <f>[1]Таблица!JV35</f>
        <v>24903648.531330001</v>
      </c>
      <c r="L34" s="24">
        <f>[1]Таблица!YV35</f>
        <v>2039255.8756899999</v>
      </c>
      <c r="M34" s="24">
        <f>[1]Таблица!SV35</f>
        <v>797247.88477</v>
      </c>
      <c r="N34" s="24">
        <f>[1]Таблица!JV35-[1]Таблица!YV35-[1]Таблица!SV35</f>
        <v>22067144.770870004</v>
      </c>
      <c r="O34" s="24">
        <f>[1]Таблица!JI35</f>
        <v>-1094968.5914799999</v>
      </c>
      <c r="P34" s="24">
        <f>[1]Таблица!TI35</f>
        <v>143051.73342999999</v>
      </c>
      <c r="Q34" s="24">
        <f>[1]Таблица!ZI35</f>
        <v>8774.4601000000002</v>
      </c>
      <c r="R34" s="24">
        <f>[1]Таблица!UV35</f>
        <v>21007.85339</v>
      </c>
      <c r="S34" s="24">
        <f>[1]Таблица!XI35</f>
        <v>17357212</v>
      </c>
      <c r="T34" s="25">
        <f>[1]Таблица!XV35</f>
        <v>1047855.6348</v>
      </c>
      <c r="U34" s="24">
        <f>[1]Таблица!VI35</f>
        <v>2281488</v>
      </c>
      <c r="V34" s="26">
        <f>[1]Таблица!VV35</f>
        <v>-2281488</v>
      </c>
    </row>
    <row r="35" spans="1:22" ht="13.7" customHeight="1" x14ac:dyDescent="0.25">
      <c r="A35" s="23" t="s">
        <v>53</v>
      </c>
      <c r="B35" s="24">
        <f>[1]Таблица!IV36</f>
        <v>373504201.99817997</v>
      </c>
      <c r="C35" s="24">
        <f>[1]Таблица!I36</f>
        <v>350143397.54971999</v>
      </c>
      <c r="D35" s="24">
        <f>[1]Таблица!YI36</f>
        <v>333556428.59743005</v>
      </c>
      <c r="E35" s="24">
        <f>[1]Таблица!AI36</f>
        <v>109466301.26778001</v>
      </c>
      <c r="F35" s="24">
        <f>[1]Таблица!AV36</f>
        <v>157663406.10095</v>
      </c>
      <c r="G35" s="24">
        <f>[1]Таблица!FI36</f>
        <v>22474768.352910001</v>
      </c>
      <c r="H35" s="24">
        <f>[1]Таблица!FV36</f>
        <v>4683919.3</v>
      </c>
      <c r="I35" s="24">
        <f>[1]Таблица!GV36</f>
        <v>1318546.3598800001</v>
      </c>
      <c r="J35" s="24">
        <f>[1]Таблица!HV36</f>
        <v>10516765.21878</v>
      </c>
      <c r="K35" s="24">
        <f>[1]Таблица!JV36</f>
        <v>361588837.30122995</v>
      </c>
      <c r="L35" s="24">
        <f>[1]Таблица!YV36</f>
        <v>24132147.295850001</v>
      </c>
      <c r="M35" s="24">
        <f>[1]Таблица!SV36</f>
        <v>27678758.236139998</v>
      </c>
      <c r="N35" s="24">
        <f>[1]Таблица!JV36-[1]Таблица!YV36-[1]Таблица!SV36</f>
        <v>309777931.76923996</v>
      </c>
      <c r="O35" s="24">
        <f>[1]Таблица!JI36</f>
        <v>11915364.696950002</v>
      </c>
      <c r="P35" s="24">
        <f>[1]Таблица!TI36</f>
        <v>1273777.11754</v>
      </c>
      <c r="Q35" s="24">
        <f>[1]Таблица!ZI36</f>
        <v>0</v>
      </c>
      <c r="R35" s="24">
        <f>[1]Таблица!UV36</f>
        <v>633.22699</v>
      </c>
      <c r="S35" s="24">
        <f>[1]Таблица!XI36</f>
        <v>55000000</v>
      </c>
      <c r="T35" s="25">
        <f>[1]Таблица!XV36</f>
        <v>10000</v>
      </c>
      <c r="U35" s="24">
        <f>[1]Таблица!VI36</f>
        <v>0</v>
      </c>
      <c r="V35" s="26">
        <f>[1]Таблица!VV36</f>
        <v>0</v>
      </c>
    </row>
    <row r="36" spans="1:22" ht="13.7" customHeight="1" x14ac:dyDescent="0.25">
      <c r="A36" s="23" t="s">
        <v>54</v>
      </c>
      <c r="B36" s="24">
        <f>[1]Таблица!IV37</f>
        <v>12299833.42547</v>
      </c>
      <c r="C36" s="24">
        <f>[1]Таблица!I37</f>
        <v>10372696.647290001</v>
      </c>
      <c r="D36" s="24">
        <f>[1]Таблица!YI37</f>
        <v>7474043.5686500007</v>
      </c>
      <c r="E36" s="24">
        <f>[1]Таблица!AI37</f>
        <v>1024271.6591</v>
      </c>
      <c r="F36" s="24">
        <f>[1]Таблица!AV37</f>
        <v>1639691.3204900001</v>
      </c>
      <c r="G36" s="24">
        <f>[1]Таблица!FI37</f>
        <v>1726914.0896099999</v>
      </c>
      <c r="H36" s="24">
        <f>[1]Таблица!FV37</f>
        <v>239409.3</v>
      </c>
      <c r="I36" s="24">
        <f>[1]Таблица!GV37</f>
        <v>579963.99930999998</v>
      </c>
      <c r="J36" s="24">
        <f>[1]Таблица!HV37</f>
        <v>171853.08875999998</v>
      </c>
      <c r="K36" s="24">
        <f>[1]Таблица!JV37</f>
        <v>13155196.47909</v>
      </c>
      <c r="L36" s="24">
        <f>[1]Таблица!YV37</f>
        <v>1657591.42998</v>
      </c>
      <c r="M36" s="24">
        <f>[1]Таблица!SV37</f>
        <v>1478775.1590400001</v>
      </c>
      <c r="N36" s="24">
        <f>[1]Таблица!JV37-[1]Таблица!YV37-[1]Таблица!SV37</f>
        <v>10018829.890069999</v>
      </c>
      <c r="O36" s="24">
        <f>[1]Таблица!JI37</f>
        <v>-855363.05362000002</v>
      </c>
      <c r="P36" s="24">
        <f>[1]Таблица!TI37</f>
        <v>11935.89437</v>
      </c>
      <c r="Q36" s="24">
        <f>[1]Таблица!ZI37</f>
        <v>520.89580000000001</v>
      </c>
      <c r="R36" s="24">
        <f>[1]Таблица!UV37</f>
        <v>1438.2521099999999</v>
      </c>
      <c r="S36" s="24">
        <f>[1]Таблица!XI37</f>
        <v>2343000</v>
      </c>
      <c r="T36" s="25">
        <f>[1]Таблица!XV37</f>
        <v>57000</v>
      </c>
      <c r="U36" s="24">
        <f>[1]Таблица!VI37</f>
        <v>1000000</v>
      </c>
      <c r="V36" s="26">
        <f>[1]Таблица!VV37</f>
        <v>0</v>
      </c>
    </row>
    <row r="37" spans="1:22" s="5" customFormat="1" ht="23.45" customHeight="1" x14ac:dyDescent="0.25">
      <c r="A37" s="20" t="s">
        <v>55</v>
      </c>
      <c r="B37" s="21">
        <f>[1]Таблица!IV38</f>
        <v>611383463.71546996</v>
      </c>
      <c r="C37" s="21">
        <f>[1]Таблица!I38</f>
        <v>387330931.85953999</v>
      </c>
      <c r="D37" s="21">
        <f>[1]Таблица!YI38</f>
        <v>365792780.28139001</v>
      </c>
      <c r="E37" s="21">
        <f>[1]Таблица!AI38</f>
        <v>88326059.576619998</v>
      </c>
      <c r="F37" s="21">
        <f>[1]Таблица!AV38</f>
        <v>133566525.64274999</v>
      </c>
      <c r="G37" s="21">
        <f>[1]Таблица!FI38</f>
        <v>222441901.45779002</v>
      </c>
      <c r="H37" s="21">
        <f>[1]Таблица!FV38</f>
        <v>99543741.299999997</v>
      </c>
      <c r="I37" s="21">
        <f>[1]Таблица!GV38</f>
        <v>75485528.813679993</v>
      </c>
      <c r="J37" s="21">
        <f>[1]Таблица!HV38</f>
        <v>30783031.991110001</v>
      </c>
      <c r="K37" s="21">
        <f>[1]Таблица!JV38</f>
        <v>589778385.15075004</v>
      </c>
      <c r="L37" s="21">
        <f>[1]Таблица!YV38</f>
        <v>57110260.086999997</v>
      </c>
      <c r="M37" s="21">
        <f>[1]Таблица!SV38</f>
        <v>61692966.806440003</v>
      </c>
      <c r="N37" s="21">
        <f>[1]Таблица!JV38-[1]Таблица!YV38-[1]Таблица!SV38</f>
        <v>470975158.25731003</v>
      </c>
      <c r="O37" s="21">
        <f>[1]Таблица!JI38</f>
        <v>21605078.564720001</v>
      </c>
      <c r="P37" s="21">
        <f>[1]Таблица!TI38</f>
        <v>928404.58837999997</v>
      </c>
      <c r="Q37" s="21">
        <f>[1]Таблица!ZI38</f>
        <v>123058.02612000001</v>
      </c>
      <c r="R37" s="21">
        <f>[1]Таблица!UV38</f>
        <v>35657.191719999995</v>
      </c>
      <c r="S37" s="21">
        <f>[1]Таблица!XI38</f>
        <v>203268326.88800001</v>
      </c>
      <c r="T37" s="21">
        <f>[1]Таблица!XV38</f>
        <v>35357860.694399998</v>
      </c>
      <c r="U37" s="21">
        <f>[1]Таблица!VI38</f>
        <v>24859600</v>
      </c>
      <c r="V37" s="22">
        <f>[1]Таблица!VV38</f>
        <v>-7467800</v>
      </c>
    </row>
    <row r="38" spans="1:22" ht="13.7" customHeight="1" x14ac:dyDescent="0.25">
      <c r="A38" s="23" t="s">
        <v>56</v>
      </c>
      <c r="B38" s="24">
        <f>[1]Таблица!IV39</f>
        <v>16592357.57817</v>
      </c>
      <c r="C38" s="24">
        <f>[1]Таблица!I39</f>
        <v>7789551.1095099999</v>
      </c>
      <c r="D38" s="24">
        <f>[1]Таблица!YI39</f>
        <v>7437552.1763999993</v>
      </c>
      <c r="E38" s="24">
        <f>[1]Таблица!AI39</f>
        <v>1179029.24498</v>
      </c>
      <c r="F38" s="24">
        <f>[1]Таблица!AV39</f>
        <v>2695455.4396199998</v>
      </c>
      <c r="G38" s="24">
        <f>[1]Таблица!FI39</f>
        <v>8773092.9887199998</v>
      </c>
      <c r="H38" s="24">
        <f>[1]Таблица!FV39</f>
        <v>3822024</v>
      </c>
      <c r="I38" s="24">
        <f>[1]Таблица!GV39</f>
        <v>2880989.8833499998</v>
      </c>
      <c r="J38" s="24">
        <f>[1]Таблица!HV39</f>
        <v>878849.65546000004</v>
      </c>
      <c r="K38" s="24">
        <f>[1]Таблица!JV39</f>
        <v>17335555.121689998</v>
      </c>
      <c r="L38" s="24">
        <f>[1]Таблица!YV39</f>
        <v>1689841.8690899999</v>
      </c>
      <c r="M38" s="24">
        <f>[1]Таблица!SV39</f>
        <v>2309321.4733200003</v>
      </c>
      <c r="N38" s="24">
        <f>[1]Таблица!JV39-[1]Таблица!YV39-[1]Таблица!SV39</f>
        <v>13336391.779279998</v>
      </c>
      <c r="O38" s="24">
        <f>[1]Таблица!JI39</f>
        <v>-743197.54351999995</v>
      </c>
      <c r="P38" s="24">
        <f>[1]Таблица!TI39</f>
        <v>0</v>
      </c>
      <c r="Q38" s="24">
        <f>[1]Таблица!ZI39</f>
        <v>0</v>
      </c>
      <c r="R38" s="24">
        <f>[1]Таблица!UV39</f>
        <v>0</v>
      </c>
      <c r="S38" s="24">
        <f>[1]Таблица!XI39</f>
        <v>3702082.7</v>
      </c>
      <c r="T38" s="25">
        <f>[1]Таблица!XV39</f>
        <v>1480281.8202300002</v>
      </c>
      <c r="U38" s="24">
        <f>[1]Таблица!VI39</f>
        <v>756000</v>
      </c>
      <c r="V38" s="26">
        <f>[1]Таблица!VV39</f>
        <v>-100000</v>
      </c>
    </row>
    <row r="39" spans="1:22" ht="13.7" customHeight="1" x14ac:dyDescent="0.25">
      <c r="A39" s="23" t="s">
        <v>57</v>
      </c>
      <c r="B39" s="24">
        <f>[1]Таблица!IV40</f>
        <v>10931774.612790002</v>
      </c>
      <c r="C39" s="24">
        <f>[1]Таблица!I40</f>
        <v>4930668.0750099998</v>
      </c>
      <c r="D39" s="24">
        <f>[1]Таблица!YI40</f>
        <v>4594863.3833799995</v>
      </c>
      <c r="E39" s="24">
        <f>[1]Таблица!AI40</f>
        <v>1343833.8952299999</v>
      </c>
      <c r="F39" s="24">
        <f>[1]Таблица!AV40</f>
        <v>1253371.36304</v>
      </c>
      <c r="G39" s="24">
        <f>[1]Таблица!FI40</f>
        <v>5980998.88344</v>
      </c>
      <c r="H39" s="24">
        <f>[1]Таблица!FV40</f>
        <v>2929311.4</v>
      </c>
      <c r="I39" s="24">
        <f>[1]Таблица!GV40</f>
        <v>1869921.5090099999</v>
      </c>
      <c r="J39" s="24">
        <f>[1]Таблица!HV40</f>
        <v>699996.4915</v>
      </c>
      <c r="K39" s="24">
        <f>[1]Таблица!JV40</f>
        <v>11706592.41216</v>
      </c>
      <c r="L39" s="24">
        <f>[1]Таблица!YV40</f>
        <v>2549030.94056</v>
      </c>
      <c r="M39" s="24">
        <f>[1]Таблица!SV40</f>
        <v>648106.82490000001</v>
      </c>
      <c r="N39" s="24">
        <f>[1]Таблица!JV40-[1]Таблица!YV40-[1]Таблица!SV40</f>
        <v>8509454.6467000004</v>
      </c>
      <c r="O39" s="24">
        <f>[1]Таблица!JI40</f>
        <v>-774817.79937000002</v>
      </c>
      <c r="P39" s="24">
        <f>[1]Таблица!TI40</f>
        <v>223168.38397</v>
      </c>
      <c r="Q39" s="24">
        <f>[1]Таблица!ZI40</f>
        <v>123058.02612000001</v>
      </c>
      <c r="R39" s="24">
        <f>[1]Таблица!UV40</f>
        <v>12323.52706</v>
      </c>
      <c r="S39" s="24">
        <f>[1]Таблица!XI40</f>
        <v>5549214.5527900001</v>
      </c>
      <c r="T39" s="25">
        <f>[1]Таблица!XV40</f>
        <v>614102.40599999996</v>
      </c>
      <c r="U39" s="24">
        <f>[1]Таблица!VI40</f>
        <v>1090000</v>
      </c>
      <c r="V39" s="26">
        <f>[1]Таблица!VV40</f>
        <v>-690000</v>
      </c>
    </row>
    <row r="40" spans="1:22" ht="13.7" customHeight="1" x14ac:dyDescent="0.25">
      <c r="A40" s="27" t="s">
        <v>58</v>
      </c>
      <c r="B40" s="24">
        <f>[1]Таблица!IV41</f>
        <v>108064387.33435</v>
      </c>
      <c r="C40" s="24">
        <f>[1]Таблица!I41</f>
        <v>32241290.813509997</v>
      </c>
      <c r="D40" s="24">
        <f>[1]Таблица!YI41</f>
        <v>27935233.616730005</v>
      </c>
      <c r="E40" s="24">
        <f>[1]Таблица!AI41</f>
        <v>4167633.9914600002</v>
      </c>
      <c r="F40" s="24">
        <f>[1]Таблица!AV41</f>
        <v>14189030.175350001</v>
      </c>
      <c r="G40" s="24">
        <f>[1]Таблица!FI41</f>
        <v>75290724.985399991</v>
      </c>
      <c r="H40" s="24">
        <f>[1]Таблица!FV41</f>
        <v>29933304.899999999</v>
      </c>
      <c r="I40" s="24">
        <f>[1]Таблица!GV41</f>
        <v>40642218.268749997</v>
      </c>
      <c r="J40" s="24">
        <f>[1]Таблица!HV41</f>
        <v>3817564.7387700002</v>
      </c>
      <c r="K40" s="24">
        <f>[1]Таблица!JV41</f>
        <v>104339316.52136</v>
      </c>
      <c r="L40" s="24">
        <f>[1]Таблица!YV41</f>
        <v>6290540.7679300001</v>
      </c>
      <c r="M40" s="24">
        <f>[1]Таблица!SV41</f>
        <v>34323478.707520001</v>
      </c>
      <c r="N40" s="24">
        <f>[1]Таблица!JV41-[1]Таблица!YV41-[1]Таблица!SV41</f>
        <v>63725297.045909993</v>
      </c>
      <c r="O40" s="24">
        <f>[1]Таблица!JI41</f>
        <v>3725070.8129899995</v>
      </c>
      <c r="P40" s="24">
        <f>[1]Таблица!TI41</f>
        <v>6658.8521000000001</v>
      </c>
      <c r="Q40" s="24">
        <f>[1]Таблица!ZI41</f>
        <v>0</v>
      </c>
      <c r="R40" s="24">
        <f>[1]Таблица!UV41</f>
        <v>0</v>
      </c>
      <c r="S40" s="24">
        <f>[1]Таблица!XI41</f>
        <v>3451443.1570000001</v>
      </c>
      <c r="T40" s="25">
        <f>[1]Таблица!XV41</f>
        <v>0</v>
      </c>
      <c r="U40" s="24">
        <f>[1]Таблица!VI41</f>
        <v>0</v>
      </c>
      <c r="V40" s="26">
        <f>[1]Таблица!VV41</f>
        <v>0</v>
      </c>
    </row>
    <row r="41" spans="1:22" ht="13.7" customHeight="1" x14ac:dyDescent="0.25">
      <c r="A41" s="23" t="s">
        <v>59</v>
      </c>
      <c r="B41" s="24">
        <f>[1]Таблица!IV42</f>
        <v>204069827.56953999</v>
      </c>
      <c r="C41" s="24">
        <f>[1]Таблица!I42</f>
        <v>156442299.90812001</v>
      </c>
      <c r="D41" s="24">
        <f>[1]Таблица!YI42</f>
        <v>148449880.57073</v>
      </c>
      <c r="E41" s="24">
        <f>[1]Таблица!AI42</f>
        <v>37666629.029589996</v>
      </c>
      <c r="F41" s="24">
        <f>[1]Таблица!AV42</f>
        <v>48817417.583339997</v>
      </c>
      <c r="G41" s="24">
        <f>[1]Таблица!FI42</f>
        <v>47197017.045050003</v>
      </c>
      <c r="H41" s="24">
        <f>[1]Таблица!FV42</f>
        <v>22826392.199999999</v>
      </c>
      <c r="I41" s="24">
        <f>[1]Таблица!GV42</f>
        <v>8457666.6622100007</v>
      </c>
      <c r="J41" s="24">
        <f>[1]Таблица!HV42</f>
        <v>10774927.53682</v>
      </c>
      <c r="K41" s="24">
        <f>[1]Таблица!JV42</f>
        <v>193259837.48001999</v>
      </c>
      <c r="L41" s="24">
        <f>[1]Таблица!YV42</f>
        <v>19870439.340799998</v>
      </c>
      <c r="M41" s="24">
        <f>[1]Таблица!SV42</f>
        <v>9627569.7428300008</v>
      </c>
      <c r="N41" s="24">
        <f>[1]Таблица!JV42-[1]Таблица!YV42-[1]Таблица!SV42</f>
        <v>163761828.39638999</v>
      </c>
      <c r="O41" s="24">
        <f>[1]Таблица!JI42</f>
        <v>10809990.08952</v>
      </c>
      <c r="P41" s="24">
        <f>[1]Таблица!TI42</f>
        <v>97086.018450000003</v>
      </c>
      <c r="Q41" s="24">
        <f>[1]Таблица!ZI42</f>
        <v>0</v>
      </c>
      <c r="R41" s="24">
        <f>[1]Таблица!UV42</f>
        <v>0</v>
      </c>
      <c r="S41" s="24">
        <f>[1]Таблица!XI42</f>
        <v>88821651.653490007</v>
      </c>
      <c r="T41" s="25">
        <f>[1]Таблица!XV42</f>
        <v>15084100.381039999</v>
      </c>
      <c r="U41" s="24">
        <f>[1]Таблица!VI42</f>
        <v>1642000</v>
      </c>
      <c r="V41" s="26">
        <f>[1]Таблица!VV42</f>
        <v>-1242000</v>
      </c>
    </row>
    <row r="42" spans="1:22" ht="13.7" customHeight="1" x14ac:dyDescent="0.25">
      <c r="A42" s="23" t="s">
        <v>60</v>
      </c>
      <c r="B42" s="24">
        <f>[1]Таблица!IV43</f>
        <v>33363303.453529999</v>
      </c>
      <c r="C42" s="24">
        <f>[1]Таблица!I43</f>
        <v>23457253.592630003</v>
      </c>
      <c r="D42" s="24">
        <f>[1]Таблица!YI43</f>
        <v>22477101.60678</v>
      </c>
      <c r="E42" s="24">
        <f>[1]Таблица!AI43</f>
        <v>5756762.0168999992</v>
      </c>
      <c r="F42" s="24">
        <f>[1]Таблица!AV43</f>
        <v>7981930.3964499999</v>
      </c>
      <c r="G42" s="24">
        <f>[1]Таблица!FI43</f>
        <v>9895182.6615499984</v>
      </c>
      <c r="H42" s="24">
        <f>[1]Таблица!FV43</f>
        <v>5238912.4000000004</v>
      </c>
      <c r="I42" s="24">
        <f>[1]Таблица!GV43</f>
        <v>1941851.53046</v>
      </c>
      <c r="J42" s="24">
        <f>[1]Таблица!HV43</f>
        <v>1998691.5102300001</v>
      </c>
      <c r="K42" s="24">
        <f>[1]Таблица!JV43</f>
        <v>31306840.989560001</v>
      </c>
      <c r="L42" s="24">
        <f>[1]Таблица!YV43</f>
        <v>4505869.4274800001</v>
      </c>
      <c r="M42" s="24">
        <f>[1]Таблица!SV43</f>
        <v>967149.74601</v>
      </c>
      <c r="N42" s="24">
        <f>[1]Таблица!JV43-[1]Таблица!YV43-[1]Таблица!SV43</f>
        <v>25833821.816069998</v>
      </c>
      <c r="O42" s="24">
        <f>[1]Таблица!JI43</f>
        <v>2056462.4639699999</v>
      </c>
      <c r="P42" s="24">
        <f>[1]Таблица!TI43</f>
        <v>149682.19568</v>
      </c>
      <c r="Q42" s="24">
        <f>[1]Таблица!ZI43</f>
        <v>0</v>
      </c>
      <c r="R42" s="24">
        <f>[1]Таблица!UV43</f>
        <v>2553.6120799999999</v>
      </c>
      <c r="S42" s="24">
        <f>[1]Таблица!XI43</f>
        <v>13695680.699999999</v>
      </c>
      <c r="T42" s="25">
        <f>[1]Таблица!XV43</f>
        <v>2096088.75181</v>
      </c>
      <c r="U42" s="24">
        <f>[1]Таблица!VI43</f>
        <v>1500000</v>
      </c>
      <c r="V42" s="26">
        <f>[1]Таблица!VV43</f>
        <v>-1500000</v>
      </c>
    </row>
    <row r="43" spans="1:22" ht="13.7" customHeight="1" x14ac:dyDescent="0.25">
      <c r="A43" s="23" t="s">
        <v>61</v>
      </c>
      <c r="B43" s="24">
        <f>[1]Таблица!IV44</f>
        <v>79144303.811250001</v>
      </c>
      <c r="C43" s="24">
        <f>[1]Таблица!I44</f>
        <v>54226457.495300002</v>
      </c>
      <c r="D43" s="24">
        <f>[1]Таблица!YI44</f>
        <v>51562064.754780009</v>
      </c>
      <c r="E43" s="24">
        <f>[1]Таблица!AI44</f>
        <v>12369015.57753</v>
      </c>
      <c r="F43" s="24">
        <f>[1]Таблица!AV44</f>
        <v>18976853.973849997</v>
      </c>
      <c r="G43" s="24">
        <f>[1]Таблица!FI44</f>
        <v>24620108.53607</v>
      </c>
      <c r="H43" s="24">
        <f>[1]Таблица!FV44</f>
        <v>9985978.9000000004</v>
      </c>
      <c r="I43" s="24">
        <f>[1]Таблица!GV44</f>
        <v>7635859.0244399998</v>
      </c>
      <c r="J43" s="24">
        <f>[1]Таблица!HV44</f>
        <v>4135178.9944600002</v>
      </c>
      <c r="K43" s="24">
        <f>[1]Таблица!JV44</f>
        <v>78057096.787009999</v>
      </c>
      <c r="L43" s="24">
        <f>[1]Таблица!YV44</f>
        <v>11986546.96472</v>
      </c>
      <c r="M43" s="24">
        <f>[1]Таблица!SV44</f>
        <v>3991995.9263800001</v>
      </c>
      <c r="N43" s="24">
        <f>[1]Таблица!JV44-[1]Таблица!YV44-[1]Таблица!SV44</f>
        <v>62078553.895910002</v>
      </c>
      <c r="O43" s="24">
        <f>[1]Таблица!JI44</f>
        <v>1087207.0242399999</v>
      </c>
      <c r="P43" s="24">
        <f>[1]Таблица!TI44</f>
        <v>187991.02512000001</v>
      </c>
      <c r="Q43" s="24">
        <f>[1]Таблица!ZI44</f>
        <v>0</v>
      </c>
      <c r="R43" s="24">
        <f>[1]Таблица!UV44</f>
        <v>20780.05258</v>
      </c>
      <c r="S43" s="24">
        <f>[1]Таблица!XI44</f>
        <v>49273812.914889999</v>
      </c>
      <c r="T43" s="25">
        <f>[1]Таблица!XV44</f>
        <v>9429865.6365900002</v>
      </c>
      <c r="U43" s="24">
        <f>[1]Таблица!VI44</f>
        <v>9871600</v>
      </c>
      <c r="V43" s="26">
        <f>[1]Таблица!VV44</f>
        <v>-3935800</v>
      </c>
    </row>
    <row r="44" spans="1:22" ht="13.7" customHeight="1" x14ac:dyDescent="0.25">
      <c r="A44" s="23" t="s">
        <v>62</v>
      </c>
      <c r="B44" s="24">
        <f>[1]Таблица!IV45</f>
        <v>136175550.27305999</v>
      </c>
      <c r="C44" s="24">
        <f>[1]Таблица!I45</f>
        <v>99578667.847920001</v>
      </c>
      <c r="D44" s="24">
        <f>[1]Таблица!YI45</f>
        <v>95830223.514919996</v>
      </c>
      <c r="E44" s="24">
        <f>[1]Таблица!AI45</f>
        <v>24860725.380240001</v>
      </c>
      <c r="F44" s="24">
        <f>[1]Таблица!AV45</f>
        <v>35230538.859459996</v>
      </c>
      <c r="G44" s="24">
        <f>[1]Таблица!FI45</f>
        <v>36252496.809940003</v>
      </c>
      <c r="H44" s="24">
        <f>[1]Таблица!FV45</f>
        <v>18160480.5</v>
      </c>
      <c r="I44" s="24">
        <f>[1]Таблица!GV45</f>
        <v>7167760.9345000004</v>
      </c>
      <c r="J44" s="24">
        <f>[1]Таблица!HV45</f>
        <v>7708717.7039999999</v>
      </c>
      <c r="K44" s="24">
        <f>[1]Таблица!JV45</f>
        <v>130165729.22613999</v>
      </c>
      <c r="L44" s="24">
        <f>[1]Таблица!YV45</f>
        <v>8711311.4964299984</v>
      </c>
      <c r="M44" s="24">
        <f>[1]Таблица!SV45</f>
        <v>6256816.3711400004</v>
      </c>
      <c r="N44" s="24">
        <f>[1]Таблица!JV45-[1]Таблица!YV45-[1]Таблица!SV45</f>
        <v>115197601.35856999</v>
      </c>
      <c r="O44" s="24">
        <f>[1]Таблица!JI45</f>
        <v>6009821.0469199996</v>
      </c>
      <c r="P44" s="24">
        <f>[1]Таблица!TI45</f>
        <v>0</v>
      </c>
      <c r="Q44" s="24">
        <f>[1]Таблица!ZI45</f>
        <v>0</v>
      </c>
      <c r="R44" s="24">
        <f>[1]Таблица!UV45</f>
        <v>0</v>
      </c>
      <c r="S44" s="24">
        <f>[1]Таблица!XI45</f>
        <v>38774441.209830001</v>
      </c>
      <c r="T44" s="25">
        <f>[1]Таблица!XV45</f>
        <v>6653421.6987300003</v>
      </c>
      <c r="U44" s="24">
        <f>[1]Таблица!VI45</f>
        <v>10000000</v>
      </c>
      <c r="V44" s="26">
        <f>[1]Таблица!VV45</f>
        <v>0</v>
      </c>
    </row>
    <row r="45" spans="1:22" ht="13.7" customHeight="1" x14ac:dyDescent="0.25">
      <c r="A45" s="27" t="s">
        <v>63</v>
      </c>
      <c r="B45" s="24">
        <f>[1]Таблица!IV46</f>
        <v>23041959.08278</v>
      </c>
      <c r="C45" s="24">
        <f>[1]Таблица!I46</f>
        <v>8664743.0175400004</v>
      </c>
      <c r="D45" s="24">
        <f>[1]Таблица!YI46</f>
        <v>7505860.6576699996</v>
      </c>
      <c r="E45" s="24">
        <f>[1]Таблица!AI46</f>
        <v>982430.44069000008</v>
      </c>
      <c r="F45" s="24">
        <f>[1]Таблица!AV46</f>
        <v>4421927.85164</v>
      </c>
      <c r="G45" s="24">
        <f>[1]Таблица!FI46</f>
        <v>14432279.54762</v>
      </c>
      <c r="H45" s="24">
        <f>[1]Таблица!FV46</f>
        <v>6647337</v>
      </c>
      <c r="I45" s="24">
        <f>[1]Таблица!GV46</f>
        <v>4889261.0009599999</v>
      </c>
      <c r="J45" s="24">
        <f>[1]Таблица!HV46</f>
        <v>769105.35987000004</v>
      </c>
      <c r="K45" s="24">
        <f>[1]Таблица!JV46</f>
        <v>23607416.612810001</v>
      </c>
      <c r="L45" s="24">
        <f>[1]Таблица!YV46</f>
        <v>1506679.27999</v>
      </c>
      <c r="M45" s="24">
        <f>[1]Таблица!SV46</f>
        <v>3568528.0143400002</v>
      </c>
      <c r="N45" s="24">
        <f>[1]Таблица!JV46-[1]Таблица!YV46-[1]Таблица!SV46</f>
        <v>18532209.31848</v>
      </c>
      <c r="O45" s="24">
        <f>[1]Таблица!JI46</f>
        <v>-565457.53003000002</v>
      </c>
      <c r="P45" s="24">
        <f>[1]Таблица!TI46</f>
        <v>263818.11306</v>
      </c>
      <c r="Q45" s="24">
        <f>[1]Таблица!ZI46</f>
        <v>0</v>
      </c>
      <c r="R45" s="24">
        <f>[1]Таблица!UV46</f>
        <v>0</v>
      </c>
      <c r="S45" s="24">
        <f>[1]Таблица!XI46</f>
        <v>0</v>
      </c>
      <c r="T45" s="25">
        <f>[1]Таблица!XV46</f>
        <v>0</v>
      </c>
      <c r="U45" s="24">
        <f>[1]Таблица!VI46</f>
        <v>0</v>
      </c>
      <c r="V45" s="26">
        <f>[1]Таблица!VV46</f>
        <v>0</v>
      </c>
    </row>
    <row r="46" spans="1:22" s="5" customFormat="1" ht="23.45" customHeight="1" x14ac:dyDescent="0.25">
      <c r="A46" s="20" t="s">
        <v>64</v>
      </c>
      <c r="B46" s="21">
        <f>[1]Таблица!IV47</f>
        <v>315197243.21749997</v>
      </c>
      <c r="C46" s="21">
        <f>[1]Таблица!I47</f>
        <v>103439526.08789</v>
      </c>
      <c r="D46" s="21">
        <f>[1]Таблица!YI47</f>
        <v>97733840.800950006</v>
      </c>
      <c r="E46" s="21">
        <f>[1]Таблица!AI47</f>
        <v>16243591.55703</v>
      </c>
      <c r="F46" s="21">
        <f>[1]Таблица!AV47</f>
        <v>41861434.820419997</v>
      </c>
      <c r="G46" s="21">
        <f>[1]Таблица!FI47</f>
        <v>211572531.80443999</v>
      </c>
      <c r="H46" s="21">
        <f>[1]Таблица!FV47</f>
        <v>133410228.7</v>
      </c>
      <c r="I46" s="21">
        <f>[1]Таблица!GV47</f>
        <v>39585444.68778</v>
      </c>
      <c r="J46" s="21">
        <f>[1]Таблица!HV47</f>
        <v>27392174.95592</v>
      </c>
      <c r="K46" s="21">
        <f>[1]Таблица!JV47</f>
        <v>299997910.47395003</v>
      </c>
      <c r="L46" s="21">
        <f>[1]Таблица!YV47</f>
        <v>48545450.946480006</v>
      </c>
      <c r="M46" s="21">
        <f>[1]Таблица!SV47</f>
        <v>22609570.296999998</v>
      </c>
      <c r="N46" s="21">
        <f>[1]Таблица!JV47-[1]Таблица!YV47-[1]Таблица!SV47</f>
        <v>228842889.23047003</v>
      </c>
      <c r="O46" s="21">
        <f>[1]Таблица!JI47</f>
        <v>15199332.743549999</v>
      </c>
      <c r="P46" s="21">
        <f>[1]Таблица!TI47</f>
        <v>3693114.0193400001</v>
      </c>
      <c r="Q46" s="21">
        <f>[1]Таблица!ZI47</f>
        <v>110250.74676000001</v>
      </c>
      <c r="R46" s="21">
        <f>[1]Таблица!UV47</f>
        <v>276515.83727999998</v>
      </c>
      <c r="S46" s="21">
        <f>[1]Таблица!XI47</f>
        <v>65399809.916779995</v>
      </c>
      <c r="T46" s="21">
        <f>[1]Таблица!XV47</f>
        <v>8344643.47346</v>
      </c>
      <c r="U46" s="21">
        <f>[1]Таблица!VI47</f>
        <v>20518248</v>
      </c>
      <c r="V46" s="22">
        <f>[1]Таблица!VV47</f>
        <v>-8526248</v>
      </c>
    </row>
    <row r="47" spans="1:22" ht="13.7" customHeight="1" x14ac:dyDescent="0.25">
      <c r="A47" s="23" t="s">
        <v>65</v>
      </c>
      <c r="B47" s="24">
        <f>[1]Таблица!IV48</f>
        <v>83315265.443509996</v>
      </c>
      <c r="C47" s="24">
        <f>[1]Таблица!I48</f>
        <v>21175042.79981</v>
      </c>
      <c r="D47" s="24">
        <f>[1]Таблица!YI48</f>
        <v>20346200.15044</v>
      </c>
      <c r="E47" s="24">
        <f>[1]Таблица!AI48</f>
        <v>2887695.5514099998</v>
      </c>
      <c r="F47" s="24">
        <f>[1]Таблица!AV48</f>
        <v>8591175.4408400003</v>
      </c>
      <c r="G47" s="24">
        <f>[1]Таблица!FI48</f>
        <v>62077094.815219998</v>
      </c>
      <c r="H47" s="24">
        <f>[1]Таблица!FV48</f>
        <v>47865964.100000001</v>
      </c>
      <c r="I47" s="24">
        <f>[1]Таблица!GV48</f>
        <v>5111474.5593900001</v>
      </c>
      <c r="J47" s="24">
        <f>[1]Таблица!HV48</f>
        <v>6056605.3434799993</v>
      </c>
      <c r="K47" s="24">
        <f>[1]Таблица!JV48</f>
        <v>74138481.226999998</v>
      </c>
      <c r="L47" s="24">
        <f>[1]Таблица!YV48</f>
        <v>16779793.890670002</v>
      </c>
      <c r="M47" s="24">
        <f>[1]Таблица!SV48</f>
        <v>5168509.2856099997</v>
      </c>
      <c r="N47" s="24">
        <f>[1]Таблица!JV48-[1]Таблица!YV48-[1]Таблица!SV48</f>
        <v>52190178.050719999</v>
      </c>
      <c r="O47" s="24">
        <f>[1]Таблица!JI48</f>
        <v>9176784.2165099997</v>
      </c>
      <c r="P47" s="24">
        <f>[1]Таблица!TI48</f>
        <v>18832</v>
      </c>
      <c r="Q47" s="24">
        <f>[1]Таблица!ZI48</f>
        <v>0</v>
      </c>
      <c r="R47" s="24">
        <f>[1]Таблица!UV48</f>
        <v>18550</v>
      </c>
      <c r="S47" s="24">
        <f>[1]Таблица!XI48</f>
        <v>8810540.0017799996</v>
      </c>
      <c r="T47" s="25">
        <f>[1]Таблица!XV48</f>
        <v>2603523.1</v>
      </c>
      <c r="U47" s="24">
        <f>[1]Таблица!VI48</f>
        <v>0</v>
      </c>
      <c r="V47" s="26">
        <f>[1]Таблица!VV48</f>
        <v>0</v>
      </c>
    </row>
    <row r="48" spans="1:22" ht="13.7" customHeight="1" x14ac:dyDescent="0.25">
      <c r="A48" s="23" t="s">
        <v>66</v>
      </c>
      <c r="B48" s="24">
        <f>[1]Таблица!IV49</f>
        <v>14835648.334280001</v>
      </c>
      <c r="C48" s="24">
        <f>[1]Таблица!I49</f>
        <v>2681725.3513000002</v>
      </c>
      <c r="D48" s="24">
        <f>[1]Таблица!YI49</f>
        <v>2534449.1473300001</v>
      </c>
      <c r="E48" s="24">
        <f>[1]Таблица!AI49</f>
        <v>185410.44081</v>
      </c>
      <c r="F48" s="24">
        <f>[1]Таблица!AV49</f>
        <v>1444793.94814</v>
      </c>
      <c r="G48" s="24">
        <f>[1]Таблица!FI49</f>
        <v>12526484.21699</v>
      </c>
      <c r="H48" s="24">
        <f>[1]Таблица!FV49</f>
        <v>7245453.2000000002</v>
      </c>
      <c r="I48" s="24">
        <f>[1]Таблица!GV49</f>
        <v>2695866.4116199999</v>
      </c>
      <c r="J48" s="24">
        <f>[1]Таблица!HV49</f>
        <v>1617509.6523800001</v>
      </c>
      <c r="K48" s="24">
        <f>[1]Таблица!JV49</f>
        <v>15917541.442910001</v>
      </c>
      <c r="L48" s="24">
        <f>[1]Таблица!YV49</f>
        <v>1511612.46686</v>
      </c>
      <c r="M48" s="24">
        <f>[1]Таблица!SV49</f>
        <v>2146467.3108100002</v>
      </c>
      <c r="N48" s="24">
        <f>[1]Таблица!JV49-[1]Таблица!YV49-[1]Таблица!SV49</f>
        <v>12259461.665240001</v>
      </c>
      <c r="O48" s="24">
        <f>[1]Таблица!JI49</f>
        <v>-1081893.1086300001</v>
      </c>
      <c r="P48" s="24">
        <f>[1]Таблица!TI49</f>
        <v>2832242.3913600002</v>
      </c>
      <c r="Q48" s="24">
        <f>[1]Таблица!ZI49</f>
        <v>48107.836880000003</v>
      </c>
      <c r="R48" s="24">
        <f>[1]Таблица!UV49</f>
        <v>32454.9123</v>
      </c>
      <c r="S48" s="24">
        <f>[1]Таблица!XI49</f>
        <v>3326206.9</v>
      </c>
      <c r="T48" s="25">
        <f>[1]Таблица!XV49</f>
        <v>0</v>
      </c>
      <c r="U48" s="24">
        <f>[1]Таблица!VI49</f>
        <v>1300000</v>
      </c>
      <c r="V48" s="26">
        <f>[1]Таблица!VV49</f>
        <v>0</v>
      </c>
    </row>
    <row r="49" spans="1:22" ht="13.7" customHeight="1" x14ac:dyDescent="0.25">
      <c r="A49" s="23" t="s">
        <v>67</v>
      </c>
      <c r="B49" s="24">
        <f>[1]Таблица!IV50</f>
        <v>25946243.389200002</v>
      </c>
      <c r="C49" s="24">
        <f>[1]Таблица!I50</f>
        <v>8758764.3857399989</v>
      </c>
      <c r="D49" s="24">
        <f>[1]Таблица!YI50</f>
        <v>7680453.0851099994</v>
      </c>
      <c r="E49" s="24">
        <f>[1]Таблица!AI50</f>
        <v>926505.08225999994</v>
      </c>
      <c r="F49" s="24">
        <f>[1]Таблица!AV50</f>
        <v>3171969.35678</v>
      </c>
      <c r="G49" s="24">
        <f>[1]Таблица!FI50</f>
        <v>17156070.48528</v>
      </c>
      <c r="H49" s="24">
        <f>[1]Таблица!FV50</f>
        <v>9888381.0999999996</v>
      </c>
      <c r="I49" s="24">
        <f>[1]Таблица!GV50</f>
        <v>4417255.3059300007</v>
      </c>
      <c r="J49" s="24">
        <f>[1]Таблица!HV50</f>
        <v>2050446.4211500001</v>
      </c>
      <c r="K49" s="24">
        <f>[1]Таблица!JV50</f>
        <v>24207272.77978</v>
      </c>
      <c r="L49" s="24">
        <f>[1]Таблица!YV50</f>
        <v>7349994.8064999999</v>
      </c>
      <c r="M49" s="24">
        <f>[1]Таблица!SV50</f>
        <v>912286.79129999992</v>
      </c>
      <c r="N49" s="24">
        <f>[1]Таблица!JV50-[1]Таблица!YV50-[1]Таблица!SV50</f>
        <v>15944991.181980001</v>
      </c>
      <c r="O49" s="24">
        <f>[1]Таблица!JI50</f>
        <v>1738970.6094200001</v>
      </c>
      <c r="P49" s="24">
        <f>[1]Таблица!TI50</f>
        <v>33972.283029999999</v>
      </c>
      <c r="Q49" s="24">
        <f>[1]Таблица!ZI50</f>
        <v>0</v>
      </c>
      <c r="R49" s="24">
        <f>[1]Таблица!UV50</f>
        <v>5446.1691500000006</v>
      </c>
      <c r="S49" s="24">
        <f>[1]Таблица!XI50</f>
        <v>7830687.2733500004</v>
      </c>
      <c r="T49" s="25">
        <f>[1]Таблица!XV50</f>
        <v>51000</v>
      </c>
      <c r="U49" s="24">
        <f>[1]Таблица!VI50</f>
        <v>4152633</v>
      </c>
      <c r="V49" s="26">
        <f>[1]Таблица!VV50</f>
        <v>-2252633</v>
      </c>
    </row>
    <row r="50" spans="1:22" ht="13.7" customHeight="1" x14ac:dyDescent="0.25">
      <c r="A50" s="23" t="s">
        <v>68</v>
      </c>
      <c r="B50" s="24">
        <f>[1]Таблица!IV51</f>
        <v>18206865.019849997</v>
      </c>
      <c r="C50" s="24">
        <f>[1]Таблица!I51</f>
        <v>4800105.5252099996</v>
      </c>
      <c r="D50" s="24">
        <f>[1]Таблица!YI51</f>
        <v>4580164.2225900004</v>
      </c>
      <c r="E50" s="24">
        <f>[1]Таблица!AI51</f>
        <v>533623.61294000002</v>
      </c>
      <c r="F50" s="24">
        <f>[1]Таблица!AV51</f>
        <v>2174375.99884</v>
      </c>
      <c r="G50" s="24">
        <f>[1]Таблица!FI51</f>
        <v>13387403.693229999</v>
      </c>
      <c r="H50" s="24">
        <f>[1]Таблица!FV51</f>
        <v>6718689.4000000004</v>
      </c>
      <c r="I50" s="24">
        <f>[1]Таблица!GV51</f>
        <v>4733721.4968299996</v>
      </c>
      <c r="J50" s="24">
        <f>[1]Таблица!HV51</f>
        <v>1110511.54165</v>
      </c>
      <c r="K50" s="24">
        <f>[1]Таблица!JV51</f>
        <v>17805689.975979999</v>
      </c>
      <c r="L50" s="24">
        <f>[1]Таблица!YV51</f>
        <v>4121707.33023</v>
      </c>
      <c r="M50" s="24">
        <f>[1]Таблица!SV51</f>
        <v>2686009.2635900001</v>
      </c>
      <c r="N50" s="24">
        <f>[1]Таблица!JV51-[1]Таблица!YV51-[1]Таблица!SV51</f>
        <v>10997973.382159999</v>
      </c>
      <c r="O50" s="24">
        <f>[1]Таблица!JI51</f>
        <v>401175.04386999999</v>
      </c>
      <c r="P50" s="24">
        <f>[1]Таблица!TI51</f>
        <v>453229.55689000001</v>
      </c>
      <c r="Q50" s="24">
        <f>[1]Таблица!ZI51</f>
        <v>62142.909879999999</v>
      </c>
      <c r="R50" s="24">
        <f>[1]Таблица!UV51</f>
        <v>128900.74115</v>
      </c>
      <c r="S50" s="24">
        <f>[1]Таблица!XI51</f>
        <v>5663937.2594999997</v>
      </c>
      <c r="T50" s="25">
        <f>[1]Таблица!XV51</f>
        <v>280619.45253999997</v>
      </c>
      <c r="U50" s="24">
        <f>[1]Таблица!VI51</f>
        <v>1124000</v>
      </c>
      <c r="V50" s="26">
        <f>[1]Таблица!VV51</f>
        <v>-432000</v>
      </c>
    </row>
    <row r="51" spans="1:22" ht="13.7" customHeight="1" x14ac:dyDescent="0.25">
      <c r="A51" s="23" t="s">
        <v>69</v>
      </c>
      <c r="B51" s="24">
        <f>[1]Таблица!IV52</f>
        <v>23180996.8869</v>
      </c>
      <c r="C51" s="24">
        <f>[1]Таблица!I52</f>
        <v>9282652.4278500006</v>
      </c>
      <c r="D51" s="24">
        <f>[1]Таблица!YI52</f>
        <v>8823180.5617200024</v>
      </c>
      <c r="E51" s="24">
        <f>[1]Таблица!AI52</f>
        <v>911510.50198000006</v>
      </c>
      <c r="F51" s="24">
        <f>[1]Таблица!AV52</f>
        <v>3755048.3379600001</v>
      </c>
      <c r="G51" s="24">
        <f>[1]Таблица!FI52</f>
        <v>13915672.999219999</v>
      </c>
      <c r="H51" s="24">
        <f>[1]Таблица!FV52</f>
        <v>7757132.7000000002</v>
      </c>
      <c r="I51" s="24">
        <f>[1]Таблица!GV52</f>
        <v>3012533.6778299999</v>
      </c>
      <c r="J51" s="24">
        <f>[1]Таблица!HV52</f>
        <v>1417134.4773900001</v>
      </c>
      <c r="K51" s="24">
        <f>[1]Таблица!JV52</f>
        <v>22221754.42247</v>
      </c>
      <c r="L51" s="24">
        <f>[1]Таблица!YV52</f>
        <v>1879958.2188599999</v>
      </c>
      <c r="M51" s="24">
        <f>[1]Таблица!SV52</f>
        <v>2251922.3187100003</v>
      </c>
      <c r="N51" s="24">
        <f>[1]Таблица!JV52-[1]Таблица!YV52-[1]Таблица!SV52</f>
        <v>18089873.8849</v>
      </c>
      <c r="O51" s="24">
        <f>[1]Таблица!JI52</f>
        <v>959242.46442999993</v>
      </c>
      <c r="P51" s="24">
        <f>[1]Таблица!TI52</f>
        <v>231339.51079</v>
      </c>
      <c r="Q51" s="24">
        <f>[1]Таблица!ZI52</f>
        <v>0</v>
      </c>
      <c r="R51" s="24">
        <f>[1]Таблица!UV52</f>
        <v>70505.408580000003</v>
      </c>
      <c r="S51" s="24">
        <f>[1]Таблица!XI52</f>
        <v>9167002.9082200006</v>
      </c>
      <c r="T51" s="25">
        <f>[1]Таблица!XV52</f>
        <v>1318246.8</v>
      </c>
      <c r="U51" s="24">
        <f>[1]Таблица!VI52</f>
        <v>3518646</v>
      </c>
      <c r="V51" s="26">
        <f>[1]Таблица!VV52</f>
        <v>-1618646</v>
      </c>
    </row>
    <row r="52" spans="1:22" ht="13.7" customHeight="1" x14ac:dyDescent="0.25">
      <c r="A52" s="23" t="s">
        <v>70</v>
      </c>
      <c r="B52" s="24">
        <f>[1]Таблица!IV53</f>
        <v>64391817.356289998</v>
      </c>
      <c r="C52" s="24">
        <f>[1]Таблица!I53</f>
        <v>9451051.463059999</v>
      </c>
      <c r="D52" s="24">
        <f>[1]Таблица!YI53</f>
        <v>9168015.4511099998</v>
      </c>
      <c r="E52" s="24">
        <f>[1]Таблица!AI53</f>
        <v>511637.13325000001</v>
      </c>
      <c r="F52" s="24">
        <f>[1]Таблица!AV53</f>
        <v>5952490.9486099994</v>
      </c>
      <c r="G52" s="24">
        <f>[1]Таблица!FI53</f>
        <v>54740761.999059997</v>
      </c>
      <c r="H52" s="24">
        <f>[1]Таблица!FV53</f>
        <v>32600797.100000001</v>
      </c>
      <c r="I52" s="24">
        <f>[1]Таблица!GV53</f>
        <v>11034310.70255</v>
      </c>
      <c r="J52" s="24">
        <f>[1]Таблица!HV53</f>
        <v>9776004.166100001</v>
      </c>
      <c r="K52" s="24">
        <f>[1]Таблица!JV53</f>
        <v>62004615.893449999</v>
      </c>
      <c r="L52" s="24">
        <f>[1]Таблица!YV53</f>
        <v>3293433.9397300002</v>
      </c>
      <c r="M52" s="24">
        <f>[1]Таблица!SV53</f>
        <v>6255080.3446300002</v>
      </c>
      <c r="N52" s="24">
        <f>[1]Таблица!JV53-[1]Таблица!YV53-[1]Таблица!SV53</f>
        <v>52456101.609089993</v>
      </c>
      <c r="O52" s="24">
        <f>[1]Таблица!JI53</f>
        <v>2387201.4628400002</v>
      </c>
      <c r="P52" s="24">
        <f>[1]Таблица!TI53</f>
        <v>0</v>
      </c>
      <c r="Q52" s="24">
        <f>[1]Таблица!ZI53</f>
        <v>0</v>
      </c>
      <c r="R52" s="24">
        <f>[1]Таблица!UV53</f>
        <v>0</v>
      </c>
      <c r="S52" s="24">
        <f>[1]Таблица!XI53</f>
        <v>4487006.2383200005</v>
      </c>
      <c r="T52" s="25">
        <f>[1]Таблица!XV53</f>
        <v>80655.342799999999</v>
      </c>
      <c r="U52" s="24">
        <f>[1]Таблица!VI53</f>
        <v>0</v>
      </c>
      <c r="V52" s="26">
        <f>[1]Таблица!VV53</f>
        <v>0</v>
      </c>
    </row>
    <row r="53" spans="1:22" ht="13.7" customHeight="1" x14ac:dyDescent="0.25">
      <c r="A53" s="23" t="s">
        <v>71</v>
      </c>
      <c r="B53" s="24">
        <f>[1]Таблица!IV54</f>
        <v>85320406.787469998</v>
      </c>
      <c r="C53" s="24">
        <f>[1]Таблица!I54</f>
        <v>47290184.134920001</v>
      </c>
      <c r="D53" s="24">
        <f>[1]Таблица!YI54</f>
        <v>44601378.182650007</v>
      </c>
      <c r="E53" s="24">
        <f>[1]Таблица!AI54</f>
        <v>10287209.234379999</v>
      </c>
      <c r="F53" s="24">
        <f>[1]Таблица!AV54</f>
        <v>16771580.789249999</v>
      </c>
      <c r="G53" s="24">
        <f>[1]Таблица!FI54</f>
        <v>37769043.59544</v>
      </c>
      <c r="H53" s="24">
        <f>[1]Таблица!FV54</f>
        <v>21333811.100000001</v>
      </c>
      <c r="I53" s="24">
        <f>[1]Таблица!GV54</f>
        <v>8580282.5336300004</v>
      </c>
      <c r="J53" s="24">
        <f>[1]Таблица!HV54</f>
        <v>5363963.3537700009</v>
      </c>
      <c r="K53" s="24">
        <f>[1]Таблица!JV54</f>
        <v>83702554.732360005</v>
      </c>
      <c r="L53" s="24">
        <f>[1]Таблица!YV54</f>
        <v>13608950.29363</v>
      </c>
      <c r="M53" s="24">
        <f>[1]Таблица!SV54</f>
        <v>3189294.9823499997</v>
      </c>
      <c r="N53" s="24">
        <f>[1]Таблица!JV54-[1]Таблица!YV54-[1]Таблица!SV54</f>
        <v>66904309.456380002</v>
      </c>
      <c r="O53" s="24">
        <f>[1]Таблица!JI54</f>
        <v>1617852.0551099998</v>
      </c>
      <c r="P53" s="24">
        <f>[1]Таблица!TI54</f>
        <v>123498.27726999999</v>
      </c>
      <c r="Q53" s="24">
        <f>[1]Таблица!ZI54</f>
        <v>0</v>
      </c>
      <c r="R53" s="24">
        <f>[1]Таблица!UV54</f>
        <v>20658.606100000001</v>
      </c>
      <c r="S53" s="24">
        <f>[1]Таблица!XI54</f>
        <v>26114429.335609999</v>
      </c>
      <c r="T53" s="25">
        <f>[1]Таблица!XV54</f>
        <v>4010598.7781199999</v>
      </c>
      <c r="U53" s="24">
        <f>[1]Таблица!VI54</f>
        <v>10422969</v>
      </c>
      <c r="V53" s="26">
        <f>[1]Таблица!VV54</f>
        <v>-4222969</v>
      </c>
    </row>
    <row r="54" spans="1:22" s="5" customFormat="1" ht="23.45" customHeight="1" x14ac:dyDescent="0.25">
      <c r="A54" s="20" t="s">
        <v>72</v>
      </c>
      <c r="B54" s="21">
        <f>[1]Таблица!IV55</f>
        <v>1071537607.81639</v>
      </c>
      <c r="C54" s="21">
        <f>[1]Таблица!I55</f>
        <v>752984287.50691009</v>
      </c>
      <c r="D54" s="21">
        <f>[1]Таблица!YI55</f>
        <v>711593403.82715011</v>
      </c>
      <c r="E54" s="21">
        <f>[1]Таблица!AI55</f>
        <v>188104406.47710001</v>
      </c>
      <c r="F54" s="21">
        <f>[1]Таблица!AV55</f>
        <v>265885405.77419001</v>
      </c>
      <c r="G54" s="21">
        <f>[1]Таблица!FI55</f>
        <v>311250695.88444</v>
      </c>
      <c r="H54" s="21">
        <f>[1]Таблица!FV55</f>
        <v>149586011.30000001</v>
      </c>
      <c r="I54" s="21">
        <f>[1]Таблица!GV55</f>
        <v>66402211.928580001</v>
      </c>
      <c r="J54" s="21">
        <f>[1]Таблица!HV55</f>
        <v>56639187.882040001</v>
      </c>
      <c r="K54" s="21">
        <f>[1]Таблица!JV55</f>
        <v>1089414130.39782</v>
      </c>
      <c r="L54" s="21">
        <f>[1]Таблица!YV55</f>
        <v>87785228.44328998</v>
      </c>
      <c r="M54" s="21">
        <f>[1]Таблица!SV55</f>
        <v>71245441.550570011</v>
      </c>
      <c r="N54" s="21">
        <f>[1]Таблица!JV55-[1]Таблица!YV55-[1]Таблица!SV55</f>
        <v>930383460.40395999</v>
      </c>
      <c r="O54" s="21">
        <f>[1]Таблица!JI55</f>
        <v>-17876522.581429999</v>
      </c>
      <c r="P54" s="21">
        <f>[1]Таблица!TI55</f>
        <v>6395326.8828800004</v>
      </c>
      <c r="Q54" s="21">
        <f>[1]Таблица!ZI55</f>
        <v>1011183.2411199999</v>
      </c>
      <c r="R54" s="21">
        <f>[1]Таблица!UV55</f>
        <v>397742.23529000004</v>
      </c>
      <c r="S54" s="21">
        <f>[1]Таблица!XI55</f>
        <v>499110050.46590996</v>
      </c>
      <c r="T54" s="21">
        <f>[1]Таблица!XV55</f>
        <v>111354893.18744999</v>
      </c>
      <c r="U54" s="21">
        <f>[1]Таблица!VI55</f>
        <v>44664631</v>
      </c>
      <c r="V54" s="22">
        <f>[1]Таблица!VV55</f>
        <v>-17509916.129999999</v>
      </c>
    </row>
    <row r="55" spans="1:22" ht="13.7" customHeight="1" x14ac:dyDescent="0.25">
      <c r="A55" s="23" t="s">
        <v>73</v>
      </c>
      <c r="B55" s="24">
        <f>[1]Таблица!IV56</f>
        <v>133847588.30509</v>
      </c>
      <c r="C55" s="24">
        <f>[1]Таблица!I56</f>
        <v>87592381.176460013</v>
      </c>
      <c r="D55" s="24">
        <f>[1]Таблица!YI56</f>
        <v>79824704.132699996</v>
      </c>
      <c r="E55" s="24">
        <f>[1]Таблица!AI56</f>
        <v>21271353.888270002</v>
      </c>
      <c r="F55" s="24">
        <f>[1]Таблица!AV56</f>
        <v>30696017.942839999</v>
      </c>
      <c r="G55" s="24">
        <f>[1]Таблица!FI56</f>
        <v>45914712.005900003</v>
      </c>
      <c r="H55" s="24">
        <f>[1]Таблица!FV56</f>
        <v>24973463.100000001</v>
      </c>
      <c r="I55" s="24">
        <f>[1]Таблица!GV56</f>
        <v>8602651.7230900005</v>
      </c>
      <c r="J55" s="24">
        <f>[1]Таблица!HV56</f>
        <v>9095308.0797300003</v>
      </c>
      <c r="K55" s="24">
        <f>[1]Таблица!JV56</f>
        <v>149785671.62445998</v>
      </c>
      <c r="L55" s="24">
        <f>[1]Таблица!YV56</f>
        <v>10422094.61365</v>
      </c>
      <c r="M55" s="24">
        <f>[1]Таблица!SV56</f>
        <v>8730579.1568700001</v>
      </c>
      <c r="N55" s="24">
        <f>[1]Таблица!JV56-[1]Таблица!YV56-[1]Таблица!SV56</f>
        <v>130632997.85393998</v>
      </c>
      <c r="O55" s="24">
        <f>[1]Таблица!JI56</f>
        <v>-15938083.319370002</v>
      </c>
      <c r="P55" s="24">
        <f>[1]Таблица!TI56</f>
        <v>3682.24865</v>
      </c>
      <c r="Q55" s="24">
        <f>[1]Таблица!ZI56</f>
        <v>0</v>
      </c>
      <c r="R55" s="24">
        <f>[1]Таблица!UV56</f>
        <v>0</v>
      </c>
      <c r="S55" s="24">
        <f>[1]Таблица!XI56</f>
        <v>15526064.46923</v>
      </c>
      <c r="T55" s="25">
        <f>[1]Таблица!XV56</f>
        <v>10810449.058430001</v>
      </c>
      <c r="U55" s="24">
        <f>[1]Таблица!VI56</f>
        <v>0</v>
      </c>
      <c r="V55" s="26">
        <f>[1]Таблица!VV56</f>
        <v>0</v>
      </c>
    </row>
    <row r="56" spans="1:22" ht="13.7" customHeight="1" x14ac:dyDescent="0.25">
      <c r="A56" s="23" t="s">
        <v>74</v>
      </c>
      <c r="B56" s="24">
        <f>[1]Таблица!IV57</f>
        <v>23252542.287439998</v>
      </c>
      <c r="C56" s="24">
        <f>[1]Таблица!I57</f>
        <v>11492671.445209999</v>
      </c>
      <c r="D56" s="24">
        <f>[1]Таблица!YI57</f>
        <v>10818795.438560002</v>
      </c>
      <c r="E56" s="24">
        <f>[1]Таблица!AI57</f>
        <v>1517123.8086199998</v>
      </c>
      <c r="F56" s="24">
        <f>[1]Таблица!AV57</f>
        <v>4702957.9584499998</v>
      </c>
      <c r="G56" s="24">
        <f>[1]Таблица!FI57</f>
        <v>11454866.219530001</v>
      </c>
      <c r="H56" s="24">
        <f>[1]Таблица!FV57</f>
        <v>6178945.4000000004</v>
      </c>
      <c r="I56" s="24">
        <f>[1]Таблица!GV57</f>
        <v>2509340.7819099999</v>
      </c>
      <c r="J56" s="24">
        <f>[1]Таблица!HV57</f>
        <v>1302489.3688599998</v>
      </c>
      <c r="K56" s="24">
        <f>[1]Таблица!JV57</f>
        <v>23395880.436650001</v>
      </c>
      <c r="L56" s="24">
        <f>[1]Таблица!YV57</f>
        <v>1587695.0115400001</v>
      </c>
      <c r="M56" s="24">
        <f>[1]Таблица!SV57</f>
        <v>1433460.92246</v>
      </c>
      <c r="N56" s="24">
        <f>[1]Таблица!JV57-[1]Таблица!YV57-[1]Таблица!SV57</f>
        <v>20374724.50265</v>
      </c>
      <c r="O56" s="24">
        <f>[1]Таблица!JI57</f>
        <v>-143338.14921</v>
      </c>
      <c r="P56" s="24">
        <f>[1]Таблица!TI57</f>
        <v>917982.1060599999</v>
      </c>
      <c r="Q56" s="24">
        <f>[1]Таблица!ZI57</f>
        <v>93238.980920000002</v>
      </c>
      <c r="R56" s="24">
        <f>[1]Таблица!UV57</f>
        <v>208500.14984</v>
      </c>
      <c r="S56" s="24">
        <f>[1]Таблица!XI57</f>
        <v>13149960.97848</v>
      </c>
      <c r="T56" s="25">
        <f>[1]Таблица!XV57</f>
        <v>379460.00150999997</v>
      </c>
      <c r="U56" s="24">
        <f>[1]Таблица!VI57</f>
        <v>1873900</v>
      </c>
      <c r="V56" s="26">
        <f>[1]Таблица!VV57</f>
        <v>-545000</v>
      </c>
    </row>
    <row r="57" spans="1:22" ht="13.7" customHeight="1" x14ac:dyDescent="0.25">
      <c r="A57" s="23" t="s">
        <v>75</v>
      </c>
      <c r="B57" s="24">
        <f>[1]Таблица!IV58</f>
        <v>27955917.419360001</v>
      </c>
      <c r="C57" s="24">
        <f>[1]Таблица!I58</f>
        <v>16383707.405709999</v>
      </c>
      <c r="D57" s="24">
        <f>[1]Таблица!YI58</f>
        <v>15757392.971019998</v>
      </c>
      <c r="E57" s="24">
        <f>[1]Таблица!AI58</f>
        <v>2287231.0910900002</v>
      </c>
      <c r="F57" s="24">
        <f>[1]Таблица!AV58</f>
        <v>5384963.6187700005</v>
      </c>
      <c r="G57" s="24">
        <f>[1]Таблица!FI58</f>
        <v>11253655.55061</v>
      </c>
      <c r="H57" s="24">
        <f>[1]Таблица!FV58</f>
        <v>4685283.4000000004</v>
      </c>
      <c r="I57" s="24">
        <f>[1]Таблица!GV58</f>
        <v>3084034.2321899999</v>
      </c>
      <c r="J57" s="24">
        <f>[1]Таблица!HV58</f>
        <v>1327808.4036600001</v>
      </c>
      <c r="K57" s="24">
        <f>[1]Таблица!JV58</f>
        <v>27053827.114429999</v>
      </c>
      <c r="L57" s="24">
        <f>[1]Таблица!YV58</f>
        <v>2145325.9684299999</v>
      </c>
      <c r="M57" s="24">
        <f>[1]Таблица!SV58</f>
        <v>1903563.6755599999</v>
      </c>
      <c r="N57" s="24">
        <f>[1]Таблица!JV58-[1]Таблица!YV58-[1]Таблица!SV58</f>
        <v>23004937.470439997</v>
      </c>
      <c r="O57" s="24">
        <f>[1]Таблица!JI58</f>
        <v>902090.30492999998</v>
      </c>
      <c r="P57" s="24">
        <f>[1]Таблица!TI58</f>
        <v>3043037.1715600002</v>
      </c>
      <c r="Q57" s="24">
        <f>[1]Таблица!ZI58</f>
        <v>89012.242339999997</v>
      </c>
      <c r="R57" s="24">
        <f>[1]Таблица!UV58</f>
        <v>5876.5939200000003</v>
      </c>
      <c r="S57" s="24">
        <f>[1]Таблица!XI58</f>
        <v>50765278.626189999</v>
      </c>
      <c r="T57" s="25">
        <f>[1]Таблица!XV58</f>
        <v>7107663.2115099998</v>
      </c>
      <c r="U57" s="24">
        <f>[1]Таблица!VI58</f>
        <v>2629768</v>
      </c>
      <c r="V57" s="26">
        <f>[1]Таблица!VV58</f>
        <v>-1978243.13</v>
      </c>
    </row>
    <row r="58" spans="1:22" ht="13.7" customHeight="1" x14ac:dyDescent="0.25">
      <c r="A58" s="23" t="s">
        <v>76</v>
      </c>
      <c r="B58" s="24">
        <f>[1]Таблица!IV59</f>
        <v>171668122.09435001</v>
      </c>
      <c r="C58" s="24">
        <f>[1]Таблица!I59</f>
        <v>133925449.45955001</v>
      </c>
      <c r="D58" s="24">
        <f>[1]Таблица!YI59</f>
        <v>126867158.00574</v>
      </c>
      <c r="E58" s="24">
        <f>[1]Таблица!AI59</f>
        <v>33654910.19861</v>
      </c>
      <c r="F58" s="24">
        <f>[1]Таблица!AV59</f>
        <v>41942700.924440004</v>
      </c>
      <c r="G58" s="24">
        <f>[1]Таблица!FI59</f>
        <v>37359320.360739999</v>
      </c>
      <c r="H58" s="24">
        <f>[1]Таблица!FV59</f>
        <v>16084292.300000001</v>
      </c>
      <c r="I58" s="24">
        <f>[1]Таблица!GV59</f>
        <v>6148014.0912700007</v>
      </c>
      <c r="J58" s="24">
        <f>[1]Таблица!HV59</f>
        <v>7296464.4263699995</v>
      </c>
      <c r="K58" s="24">
        <f>[1]Таблица!JV59</f>
        <v>185837512.68932</v>
      </c>
      <c r="L58" s="24">
        <f>[1]Таблица!YV59</f>
        <v>8522222.5231899992</v>
      </c>
      <c r="M58" s="24">
        <f>[1]Таблица!SV59</f>
        <v>25555909.403159998</v>
      </c>
      <c r="N58" s="24">
        <f>[1]Таблица!JV59-[1]Таблица!YV59-[1]Таблица!SV59</f>
        <v>151759380.76297</v>
      </c>
      <c r="O58" s="24">
        <f>[1]Таблица!JI59</f>
        <v>-14169390.594969999</v>
      </c>
      <c r="P58" s="24">
        <f>[1]Таблица!TI59</f>
        <v>0</v>
      </c>
      <c r="Q58" s="24">
        <f>[1]Таблица!ZI59</f>
        <v>0</v>
      </c>
      <c r="R58" s="24">
        <f>[1]Таблица!UV59</f>
        <v>0</v>
      </c>
      <c r="S58" s="24">
        <f>[1]Таблица!XI59</f>
        <v>95824497.92899999</v>
      </c>
      <c r="T58" s="25">
        <f>[1]Таблица!XV59</f>
        <v>28348486.99972</v>
      </c>
      <c r="U58" s="24">
        <f>[1]Таблица!VI59</f>
        <v>0</v>
      </c>
      <c r="V58" s="26">
        <f>[1]Таблица!VV59</f>
        <v>0</v>
      </c>
    </row>
    <row r="59" spans="1:22" ht="13.7" customHeight="1" x14ac:dyDescent="0.25">
      <c r="A59" s="23" t="s">
        <v>77</v>
      </c>
      <c r="B59" s="24">
        <f>[1]Таблица!IV60</f>
        <v>50922726.897629999</v>
      </c>
      <c r="C59" s="24">
        <f>[1]Таблица!I60</f>
        <v>33259342.232639998</v>
      </c>
      <c r="D59" s="24">
        <f>[1]Таблица!YI60</f>
        <v>31537072.559849996</v>
      </c>
      <c r="E59" s="24">
        <f>[1]Таблица!AI60</f>
        <v>8519558.573520001</v>
      </c>
      <c r="F59" s="24">
        <f>[1]Таблица!AV60</f>
        <v>13328758.807260001</v>
      </c>
      <c r="G59" s="24">
        <f>[1]Таблица!FI60</f>
        <v>17170408.639109999</v>
      </c>
      <c r="H59" s="24">
        <f>[1]Таблица!FV60</f>
        <v>8456196.6999999993</v>
      </c>
      <c r="I59" s="24">
        <f>[1]Таблица!GV60</f>
        <v>4060667.1737800003</v>
      </c>
      <c r="J59" s="24">
        <f>[1]Таблица!HV60</f>
        <v>3176299.97223</v>
      </c>
      <c r="K59" s="24">
        <f>[1]Таблица!JV60</f>
        <v>55716225.383550003</v>
      </c>
      <c r="L59" s="24">
        <f>[1]Таблица!YV60</f>
        <v>5610786.0170800006</v>
      </c>
      <c r="M59" s="24">
        <f>[1]Таблица!SV60</f>
        <v>1963312.29859</v>
      </c>
      <c r="N59" s="24">
        <f>[1]Таблица!JV60-[1]Таблица!YV60-[1]Таблица!SV60</f>
        <v>48142127.067880005</v>
      </c>
      <c r="O59" s="24">
        <f>[1]Таблица!JI60</f>
        <v>-4793498.4859199999</v>
      </c>
      <c r="P59" s="24">
        <f>[1]Таблица!TI60</f>
        <v>170215.18575</v>
      </c>
      <c r="Q59" s="24">
        <f>[1]Таблица!ZI60</f>
        <v>0</v>
      </c>
      <c r="R59" s="24">
        <f>[1]Таблица!UV60</f>
        <v>10258.76792</v>
      </c>
      <c r="S59" s="24">
        <f>[1]Таблица!XI60</f>
        <v>52042551.107129999</v>
      </c>
      <c r="T59" s="25">
        <f>[1]Таблица!XV60</f>
        <v>6739536.3782899994</v>
      </c>
      <c r="U59" s="24">
        <f>[1]Таблица!VI60</f>
        <v>9699000</v>
      </c>
      <c r="V59" s="26">
        <f>[1]Таблица!VV60</f>
        <v>-3999000</v>
      </c>
    </row>
    <row r="60" spans="1:22" ht="13.7" customHeight="1" x14ac:dyDescent="0.25">
      <c r="A60" s="23" t="s">
        <v>78</v>
      </c>
      <c r="B60" s="24">
        <f>[1]Таблица!IV61</f>
        <v>39874643.115400001</v>
      </c>
      <c r="C60" s="24">
        <f>[1]Таблица!I61</f>
        <v>21323677.761520002</v>
      </c>
      <c r="D60" s="24">
        <f>[1]Таблица!YI61</f>
        <v>19876034.680579998</v>
      </c>
      <c r="E60" s="24">
        <f>[1]Таблица!AI61</f>
        <v>5423483.7239199998</v>
      </c>
      <c r="F60" s="24">
        <f>[1]Таблица!AV61</f>
        <v>7416405.8510400001</v>
      </c>
      <c r="G60" s="24">
        <f>[1]Таблица!FI61</f>
        <v>18145206.332869999</v>
      </c>
      <c r="H60" s="24">
        <f>[1]Таблица!FV61</f>
        <v>10447400.6</v>
      </c>
      <c r="I60" s="24">
        <f>[1]Таблица!GV61</f>
        <v>4193712.1159000001</v>
      </c>
      <c r="J60" s="24">
        <f>[1]Таблица!HV61</f>
        <v>2074266.08286</v>
      </c>
      <c r="K60" s="24">
        <f>[1]Таблица!JV61</f>
        <v>35612466.975089997</v>
      </c>
      <c r="L60" s="24">
        <f>[1]Таблица!YV61</f>
        <v>1762199.5119</v>
      </c>
      <c r="M60" s="24">
        <f>[1]Таблица!SV61</f>
        <v>1135215.4625899999</v>
      </c>
      <c r="N60" s="24">
        <f>[1]Таблица!JV61-[1]Таблица!YV61-[1]Таблица!SV61</f>
        <v>32715052.000599995</v>
      </c>
      <c r="O60" s="24">
        <f>[1]Таблица!JI61</f>
        <v>4262176.1403099997</v>
      </c>
      <c r="P60" s="24">
        <f>[1]Таблица!TI61</f>
        <v>0</v>
      </c>
      <c r="Q60" s="24">
        <f>[1]Таблица!ZI61</f>
        <v>0</v>
      </c>
      <c r="R60" s="24">
        <f>[1]Таблица!UV61</f>
        <v>0</v>
      </c>
      <c r="S60" s="24">
        <f>[1]Таблица!XI61</f>
        <v>7035687.2362599997</v>
      </c>
      <c r="T60" s="25">
        <f>[1]Таблица!XV61</f>
        <v>2133135.2000000002</v>
      </c>
      <c r="U60" s="24">
        <f>[1]Таблица!VI61</f>
        <v>632800</v>
      </c>
      <c r="V60" s="26">
        <f>[1]Таблица!VV61</f>
        <v>-315000</v>
      </c>
    </row>
    <row r="61" spans="1:22" ht="13.7" customHeight="1" x14ac:dyDescent="0.25">
      <c r="A61" s="23" t="s">
        <v>79</v>
      </c>
      <c r="B61" s="24">
        <f>[1]Таблица!IV62</f>
        <v>101051454.93535</v>
      </c>
      <c r="C61" s="24">
        <f>[1]Таблица!I62</f>
        <v>74528823.321950004</v>
      </c>
      <c r="D61" s="24">
        <f>[1]Таблица!YI62</f>
        <v>69838350.303780004</v>
      </c>
      <c r="E61" s="24">
        <f>[1]Таблица!AI62</f>
        <v>21761752.727770001</v>
      </c>
      <c r="F61" s="24">
        <f>[1]Таблица!AV62</f>
        <v>26569330.03221</v>
      </c>
      <c r="G61" s="24">
        <f>[1]Таблица!FI62</f>
        <v>24749826.08749</v>
      </c>
      <c r="H61" s="24">
        <f>[1]Таблица!FV62</f>
        <v>12284380.9</v>
      </c>
      <c r="I61" s="24">
        <f>[1]Таблица!GV62</f>
        <v>4526308.1754200002</v>
      </c>
      <c r="J61" s="24">
        <f>[1]Таблица!HV62</f>
        <v>5481265.8475200003</v>
      </c>
      <c r="K61" s="24">
        <f>[1]Таблица!JV62</f>
        <v>101102749.10155</v>
      </c>
      <c r="L61" s="24">
        <f>[1]Таблица!YV62</f>
        <v>8301013.4638900002</v>
      </c>
      <c r="M61" s="24">
        <f>[1]Таблица!SV62</f>
        <v>7106910.9727100004</v>
      </c>
      <c r="N61" s="24">
        <f>[1]Таблица!JV62-[1]Таблица!YV62-[1]Таблица!SV62</f>
        <v>85694824.664949998</v>
      </c>
      <c r="O61" s="24">
        <f>[1]Таблица!JI62</f>
        <v>-51294.1662</v>
      </c>
      <c r="P61" s="24">
        <f>[1]Таблица!TI62</f>
        <v>32950.352019999998</v>
      </c>
      <c r="Q61" s="24">
        <f>[1]Таблица!ZI62</f>
        <v>0</v>
      </c>
      <c r="R61" s="24">
        <f>[1]Таблица!UV62</f>
        <v>1082.1396100000002</v>
      </c>
      <c r="S61" s="24">
        <f>[1]Таблица!XI62</f>
        <v>8022738.1876999997</v>
      </c>
      <c r="T61" s="25">
        <f>[1]Таблица!XV62</f>
        <v>241173.75766999999</v>
      </c>
      <c r="U61" s="24">
        <f>[1]Таблица!VI62</f>
        <v>0</v>
      </c>
      <c r="V61" s="26">
        <f>[1]Таблица!VV62</f>
        <v>0</v>
      </c>
    </row>
    <row r="62" spans="1:22" ht="13.7" customHeight="1" x14ac:dyDescent="0.25">
      <c r="A62" s="23" t="s">
        <v>80</v>
      </c>
      <c r="B62" s="24">
        <f>[1]Таблица!IV63</f>
        <v>45009080.698080003</v>
      </c>
      <c r="C62" s="24">
        <f>[1]Таблица!I63</f>
        <v>24473427.221299998</v>
      </c>
      <c r="D62" s="24">
        <f>[1]Таблица!YI63</f>
        <v>22265535.054239996</v>
      </c>
      <c r="E62" s="24">
        <f>[1]Таблица!AI63</f>
        <v>3589814.5669400003</v>
      </c>
      <c r="F62" s="24">
        <f>[1]Таблица!AV63</f>
        <v>9770136.3317000009</v>
      </c>
      <c r="G62" s="24">
        <f>[1]Таблица!FI63</f>
        <v>20161494.38823</v>
      </c>
      <c r="H62" s="24">
        <f>[1]Таблица!FV63</f>
        <v>11204904.199999999</v>
      </c>
      <c r="I62" s="24">
        <f>[1]Таблица!GV63</f>
        <v>3699317.13955</v>
      </c>
      <c r="J62" s="24">
        <f>[1]Таблица!HV63</f>
        <v>3131310.9871799997</v>
      </c>
      <c r="K62" s="24">
        <f>[1]Таблица!JV63</f>
        <v>44202684.434639998</v>
      </c>
      <c r="L62" s="24">
        <f>[1]Таблица!YV63</f>
        <v>8487934.8942099996</v>
      </c>
      <c r="M62" s="24">
        <f>[1]Таблица!SV63</f>
        <v>1238218.9359000002</v>
      </c>
      <c r="N62" s="24">
        <f>[1]Таблица!JV63-[1]Таблица!YV63-[1]Таблица!SV63</f>
        <v>34476530.604529992</v>
      </c>
      <c r="O62" s="24">
        <f>[1]Таблица!JI63</f>
        <v>806396.26344000001</v>
      </c>
      <c r="P62" s="24">
        <f>[1]Таблица!TI63</f>
        <v>35736.956039999997</v>
      </c>
      <c r="Q62" s="24">
        <f>[1]Таблица!ZI63</f>
        <v>0</v>
      </c>
      <c r="R62" s="24">
        <f>[1]Таблица!UV63</f>
        <v>4356.1907199999996</v>
      </c>
      <c r="S62" s="24">
        <f>[1]Таблица!XI63</f>
        <v>25284731.419879999</v>
      </c>
      <c r="T62" s="25">
        <f>[1]Таблица!XV63</f>
        <v>4088060.4839999997</v>
      </c>
      <c r="U62" s="24">
        <f>[1]Таблица!VI63</f>
        <v>6871584</v>
      </c>
      <c r="V62" s="26">
        <f>[1]Таблица!VV63</f>
        <v>-3571584</v>
      </c>
    </row>
    <row r="63" spans="1:22" ht="13.7" customHeight="1" x14ac:dyDescent="0.25">
      <c r="A63" s="23" t="s">
        <v>81</v>
      </c>
      <c r="B63" s="24">
        <f>[1]Таблица!IV64</f>
        <v>130063904.91222</v>
      </c>
      <c r="C63" s="24">
        <f>[1]Таблица!I64</f>
        <v>102069156.13638</v>
      </c>
      <c r="D63" s="24">
        <f>[1]Таблица!YI64</f>
        <v>97935526.432919994</v>
      </c>
      <c r="E63" s="24">
        <f>[1]Таблица!AI64</f>
        <v>30215303.69723</v>
      </c>
      <c r="F63" s="24">
        <f>[1]Таблица!AV64</f>
        <v>39793241.818169996</v>
      </c>
      <c r="G63" s="24">
        <f>[1]Таблица!FI64</f>
        <v>27255937.45592</v>
      </c>
      <c r="H63" s="24">
        <f>[1]Таблица!FV64</f>
        <v>10107755.699999999</v>
      </c>
      <c r="I63" s="24">
        <f>[1]Таблица!GV64</f>
        <v>6901701.2285799999</v>
      </c>
      <c r="J63" s="24">
        <f>[1]Таблица!HV64</f>
        <v>5686133.0075500002</v>
      </c>
      <c r="K63" s="24">
        <f>[1]Таблица!JV64</f>
        <v>127427558.76488</v>
      </c>
      <c r="L63" s="24">
        <f>[1]Таблица!YV64</f>
        <v>11907146.144949999</v>
      </c>
      <c r="M63" s="24">
        <f>[1]Таблица!SV64</f>
        <v>6221121.1272999998</v>
      </c>
      <c r="N63" s="24">
        <f>[1]Таблица!JV64-[1]Таблица!YV64-[1]Таблица!SV64</f>
        <v>109299291.49263</v>
      </c>
      <c r="O63" s="24">
        <f>[1]Таблица!JI64</f>
        <v>2636346.1473400001</v>
      </c>
      <c r="P63" s="24">
        <f>[1]Таблица!TI64</f>
        <v>5630.5857500000002</v>
      </c>
      <c r="Q63" s="24">
        <f>[1]Таблица!ZI64</f>
        <v>0</v>
      </c>
      <c r="R63" s="24">
        <f>[1]Таблица!UV64</f>
        <v>0</v>
      </c>
      <c r="S63" s="24">
        <f>[1]Таблица!XI64</f>
        <v>66588038.71305</v>
      </c>
      <c r="T63" s="25">
        <f>[1]Таблица!XV64</f>
        <v>14846167.75991</v>
      </c>
      <c r="U63" s="24">
        <f>[1]Таблица!VI64</f>
        <v>11404461</v>
      </c>
      <c r="V63" s="26">
        <f>[1]Таблица!VV64</f>
        <v>-1596461</v>
      </c>
    </row>
    <row r="64" spans="1:22" ht="13.7" customHeight="1" x14ac:dyDescent="0.25">
      <c r="A64" s="23" t="s">
        <v>82</v>
      </c>
      <c r="B64" s="24">
        <f>[1]Таблица!IV65</f>
        <v>67108979.581119999</v>
      </c>
      <c r="C64" s="24">
        <f>[1]Таблица!I65</f>
        <v>47722291.125300005</v>
      </c>
      <c r="D64" s="24">
        <f>[1]Таблица!YI65</f>
        <v>45635964.012409993</v>
      </c>
      <c r="E64" s="24">
        <f>[1]Таблица!AI65</f>
        <v>12800458.19094</v>
      </c>
      <c r="F64" s="24">
        <f>[1]Таблица!AV65</f>
        <v>16140487.311709998</v>
      </c>
      <c r="G64" s="24">
        <f>[1]Таблица!FI65</f>
        <v>18893519.39598</v>
      </c>
      <c r="H64" s="24">
        <f>[1]Таблица!FV65</f>
        <v>8916979.5999999996</v>
      </c>
      <c r="I64" s="24">
        <f>[1]Таблица!GV65</f>
        <v>4049208.7774699996</v>
      </c>
      <c r="J64" s="24">
        <f>[1]Таблица!HV65</f>
        <v>4435775.0824799994</v>
      </c>
      <c r="K64" s="24">
        <f>[1]Таблица!JV65</f>
        <v>67591970.368050009</v>
      </c>
      <c r="L64" s="24">
        <f>[1]Таблица!YV65</f>
        <v>5814727.8274000008</v>
      </c>
      <c r="M64" s="24">
        <f>[1]Таблица!SV65</f>
        <v>2644427.8048999999</v>
      </c>
      <c r="N64" s="24">
        <f>[1]Таблица!JV65-[1]Таблица!YV65-[1]Таблица!SV65</f>
        <v>59132814.735750012</v>
      </c>
      <c r="O64" s="24">
        <f>[1]Таблица!JI65</f>
        <v>-482990.78693</v>
      </c>
      <c r="P64" s="24">
        <f>[1]Таблица!TI65</f>
        <v>0</v>
      </c>
      <c r="Q64" s="24">
        <f>[1]Таблица!ZI65</f>
        <v>0</v>
      </c>
      <c r="R64" s="24">
        <f>[1]Таблица!UV65</f>
        <v>0</v>
      </c>
      <c r="S64" s="24">
        <f>[1]Таблица!XI65</f>
        <v>21612887.972539999</v>
      </c>
      <c r="T64" s="25">
        <f>[1]Таблица!XV65</f>
        <v>315293.27100000001</v>
      </c>
      <c r="U64" s="24">
        <f>[1]Таблица!VI65</f>
        <v>294229</v>
      </c>
      <c r="V64" s="26">
        <f>[1]Таблица!VV65</f>
        <v>-294229</v>
      </c>
    </row>
    <row r="65" spans="1:22" ht="13.7" customHeight="1" x14ac:dyDescent="0.25">
      <c r="A65" s="23" t="s">
        <v>83</v>
      </c>
      <c r="B65" s="24">
        <f>[1]Таблица!IV66</f>
        <v>40457136.092419997</v>
      </c>
      <c r="C65" s="24">
        <f>[1]Таблица!I66</f>
        <v>23958182.430189997</v>
      </c>
      <c r="D65" s="24">
        <f>[1]Таблица!YI66</f>
        <v>22573957.998089999</v>
      </c>
      <c r="E65" s="24">
        <f>[1]Таблица!AI66</f>
        <v>3621336.2628600001</v>
      </c>
      <c r="F65" s="24">
        <f>[1]Таблица!AV66</f>
        <v>8812073.3875900004</v>
      </c>
      <c r="G65" s="24">
        <f>[1]Таблица!FI66</f>
        <v>16230342.259809999</v>
      </c>
      <c r="H65" s="24">
        <f>[1]Таблица!FV66</f>
        <v>9054228.5</v>
      </c>
      <c r="I65" s="24">
        <f>[1]Таблица!GV66</f>
        <v>2590412.1653299998</v>
      </c>
      <c r="J65" s="24">
        <f>[1]Таблица!HV66</f>
        <v>2190664.3525399999</v>
      </c>
      <c r="K65" s="24">
        <f>[1]Таблица!JV66</f>
        <v>40257041.142820001</v>
      </c>
      <c r="L65" s="24">
        <f>[1]Таблица!YV66</f>
        <v>3180808.7206800003</v>
      </c>
      <c r="M65" s="24">
        <f>[1]Таблица!SV66</f>
        <v>2292714.8140500002</v>
      </c>
      <c r="N65" s="24">
        <f>[1]Таблица!JV66-[1]Таблица!YV66-[1]Таблица!SV66</f>
        <v>34783517.608089998</v>
      </c>
      <c r="O65" s="24">
        <f>[1]Таблица!JI66</f>
        <v>200094.94959999999</v>
      </c>
      <c r="P65" s="24">
        <f>[1]Таблица!TI66</f>
        <v>219001.80713</v>
      </c>
      <c r="Q65" s="24">
        <f>[1]Таблица!ZI66</f>
        <v>0</v>
      </c>
      <c r="R65" s="24">
        <f>[1]Таблица!UV66</f>
        <v>0</v>
      </c>
      <c r="S65" s="24">
        <f>[1]Таблица!XI66</f>
        <v>21047486.04611</v>
      </c>
      <c r="T65" s="25">
        <f>[1]Таблица!XV66</f>
        <v>6225274.0348900007</v>
      </c>
      <c r="U65" s="24">
        <f>[1]Таблица!VI66</f>
        <v>2445640</v>
      </c>
      <c r="V65" s="26">
        <f>[1]Таблица!VV66</f>
        <v>-900320</v>
      </c>
    </row>
    <row r="66" spans="1:22" ht="13.7" customHeight="1" x14ac:dyDescent="0.25">
      <c r="A66" s="23" t="s">
        <v>84</v>
      </c>
      <c r="B66" s="24">
        <f>[1]Таблица!IV67</f>
        <v>121848755.30114</v>
      </c>
      <c r="C66" s="24">
        <f>[1]Таблица!I67</f>
        <v>99897164.190439999</v>
      </c>
      <c r="D66" s="24">
        <f>[1]Таблица!YI67</f>
        <v>95312454.05498001</v>
      </c>
      <c r="E66" s="24">
        <f>[1]Таблица!AI67</f>
        <v>28033341.78204</v>
      </c>
      <c r="F66" s="24">
        <f>[1]Таблица!AV67</f>
        <v>33976186.765500002</v>
      </c>
      <c r="G66" s="24">
        <f>[1]Таблица!FI67</f>
        <v>21065399.289759997</v>
      </c>
      <c r="H66" s="24">
        <f>[1]Таблица!FV67</f>
        <v>5955397.0999999996</v>
      </c>
      <c r="I66" s="24">
        <f>[1]Таблица!GV67</f>
        <v>6394483.0430899998</v>
      </c>
      <c r="J66" s="24">
        <f>[1]Таблица!HV67</f>
        <v>5423084.8831599997</v>
      </c>
      <c r="K66" s="24">
        <f>[1]Таблица!JV67</f>
        <v>110841925.65686999</v>
      </c>
      <c r="L66" s="24">
        <f>[1]Таблица!YV67</f>
        <v>8828300.6734200008</v>
      </c>
      <c r="M66" s="24">
        <f>[1]Таблица!SV67</f>
        <v>7111622.5290999999</v>
      </c>
      <c r="N66" s="24">
        <f>[1]Таблица!JV67-[1]Таблица!YV67-[1]Таблица!SV67</f>
        <v>94902002.454349995</v>
      </c>
      <c r="O66" s="24">
        <f>[1]Таблица!JI67</f>
        <v>11006829.644270001</v>
      </c>
      <c r="P66" s="24">
        <f>[1]Таблица!TI67</f>
        <v>0</v>
      </c>
      <c r="Q66" s="24">
        <f>[1]Таблица!ZI67</f>
        <v>0</v>
      </c>
      <c r="R66" s="24">
        <f>[1]Таблица!UV67</f>
        <v>0</v>
      </c>
      <c r="S66" s="24">
        <f>[1]Таблица!XI67</f>
        <v>47184838.1932</v>
      </c>
      <c r="T66" s="25">
        <f>[1]Таблица!XV67</f>
        <v>14906071.93117</v>
      </c>
      <c r="U66" s="24">
        <f>[1]Таблица!VI67</f>
        <v>2045149</v>
      </c>
      <c r="V66" s="26">
        <f>[1]Таблица!VV67</f>
        <v>-1938179</v>
      </c>
    </row>
    <row r="67" spans="1:22" ht="13.7" customHeight="1" x14ac:dyDescent="0.25">
      <c r="A67" s="23" t="s">
        <v>85</v>
      </c>
      <c r="B67" s="24">
        <f>[1]Таблица!IV68</f>
        <v>76094776.12041001</v>
      </c>
      <c r="C67" s="24">
        <f>[1]Таблица!I68</f>
        <v>46174541.990390003</v>
      </c>
      <c r="D67" s="24">
        <f>[1]Таблица!YI68</f>
        <v>44267638.053490005</v>
      </c>
      <c r="E67" s="24">
        <f>[1]Таблица!AI68</f>
        <v>9955154.5792500004</v>
      </c>
      <c r="F67" s="24">
        <f>[1]Таблица!AV68</f>
        <v>18377851.164869998</v>
      </c>
      <c r="G67" s="24">
        <f>[1]Таблица!FI68</f>
        <v>29435733.17405</v>
      </c>
      <c r="H67" s="24">
        <f>[1]Таблица!FV68</f>
        <v>15663240.300000001</v>
      </c>
      <c r="I67" s="24">
        <f>[1]Таблица!GV68</f>
        <v>6812472.0863800002</v>
      </c>
      <c r="J67" s="24">
        <f>[1]Таблица!HV68</f>
        <v>3711752.6287399996</v>
      </c>
      <c r="K67" s="24">
        <f>[1]Таблица!JV68</f>
        <v>74913166.361440003</v>
      </c>
      <c r="L67" s="24">
        <f>[1]Таблица!YV68</f>
        <v>5262594.9085400011</v>
      </c>
      <c r="M67" s="24">
        <f>[1]Таблица!SV68</f>
        <v>2743442.4332399997</v>
      </c>
      <c r="N67" s="24">
        <f>[1]Таблица!JV68-[1]Таблица!YV68-[1]Таблица!SV68</f>
        <v>66907129.019660011</v>
      </c>
      <c r="O67" s="24">
        <f>[1]Таблица!JI68</f>
        <v>1181609.7589700001</v>
      </c>
      <c r="P67" s="24">
        <f>[1]Таблица!TI68</f>
        <v>748809.49228999997</v>
      </c>
      <c r="Q67" s="24">
        <f>[1]Таблица!ZI68</f>
        <v>141212.72933999999</v>
      </c>
      <c r="R67" s="24">
        <f>[1]Таблица!UV68</f>
        <v>32355.13075</v>
      </c>
      <c r="S67" s="24">
        <f>[1]Таблица!XI68</f>
        <v>46540832.553319998</v>
      </c>
      <c r="T67" s="25">
        <f>[1]Таблица!XV68</f>
        <v>10668183.275219999</v>
      </c>
      <c r="U67" s="24">
        <f>[1]Таблица!VI68</f>
        <v>1062600</v>
      </c>
      <c r="V67" s="26">
        <f>[1]Таблица!VV68</f>
        <v>-632900</v>
      </c>
    </row>
    <row r="68" spans="1:22" ht="13.7" customHeight="1" x14ac:dyDescent="0.25">
      <c r="A68" s="23" t="s">
        <v>86</v>
      </c>
      <c r="B68" s="24">
        <f>[1]Таблица!IV69</f>
        <v>42381980.056379996</v>
      </c>
      <c r="C68" s="24">
        <f>[1]Таблица!I69</f>
        <v>30183471.609869998</v>
      </c>
      <c r="D68" s="24">
        <f>[1]Таблица!YI69</f>
        <v>29082820.128789995</v>
      </c>
      <c r="E68" s="24">
        <f>[1]Таблица!AI69</f>
        <v>5453583.3860400002</v>
      </c>
      <c r="F68" s="24">
        <f>[1]Таблица!AV69</f>
        <v>8974293.8596399985</v>
      </c>
      <c r="G68" s="24">
        <f>[1]Таблица!FI69</f>
        <v>12160274.724440001</v>
      </c>
      <c r="H68" s="24">
        <f>[1]Таблица!FV69</f>
        <v>5573543.5</v>
      </c>
      <c r="I68" s="24">
        <f>[1]Таблица!GV69</f>
        <v>2829889.1946199997</v>
      </c>
      <c r="J68" s="24">
        <f>[1]Таблица!HV69</f>
        <v>2306564.7591599999</v>
      </c>
      <c r="K68" s="24">
        <f>[1]Таблица!JV69</f>
        <v>45675450.344070002</v>
      </c>
      <c r="L68" s="24">
        <f>[1]Таблица!YV69</f>
        <v>5952378.1644099988</v>
      </c>
      <c r="M68" s="24">
        <f>[1]Таблица!SV69</f>
        <v>1164942.0141400001</v>
      </c>
      <c r="N68" s="24">
        <f>[1]Таблица!JV69-[1]Таблица!YV69-[1]Таблица!SV69</f>
        <v>38558130.165520005</v>
      </c>
      <c r="O68" s="24">
        <f>[1]Таблица!JI69</f>
        <v>-3293470.2876900001</v>
      </c>
      <c r="P68" s="24">
        <f>[1]Таблица!TI69</f>
        <v>1218280.9776300001</v>
      </c>
      <c r="Q68" s="24">
        <f>[1]Таблица!ZI69</f>
        <v>687719.28851999994</v>
      </c>
      <c r="R68" s="24">
        <f>[1]Таблица!UV69</f>
        <v>135313.26253000001</v>
      </c>
      <c r="S68" s="24">
        <f>[1]Таблица!XI69</f>
        <v>28484457.03382</v>
      </c>
      <c r="T68" s="25">
        <f>[1]Таблица!XV69</f>
        <v>4545937.8241300005</v>
      </c>
      <c r="U68" s="24">
        <f>[1]Таблица!VI69</f>
        <v>5705500</v>
      </c>
      <c r="V68" s="26">
        <f>[1]Таблица!VV69</f>
        <v>-1739000</v>
      </c>
    </row>
    <row r="69" spans="1:22" s="5" customFormat="1" ht="23.45" customHeight="1" x14ac:dyDescent="0.25">
      <c r="A69" s="20" t="s">
        <v>87</v>
      </c>
      <c r="B69" s="21">
        <f>[1]Таблица!IV70</f>
        <v>804079608.62600005</v>
      </c>
      <c r="C69" s="21">
        <f>[1]Таблица!I70</f>
        <v>691962636.87431002</v>
      </c>
      <c r="D69" s="21">
        <f>[1]Таблица!YI70</f>
        <v>661217246.43753004</v>
      </c>
      <c r="E69" s="21">
        <f>[1]Таблица!AI70</f>
        <v>243995632.64341</v>
      </c>
      <c r="F69" s="21">
        <f>[1]Таблица!AV70</f>
        <v>212217709.11642</v>
      </c>
      <c r="G69" s="21">
        <f>[1]Таблица!FI70</f>
        <v>106059821.21091999</v>
      </c>
      <c r="H69" s="21">
        <f>[1]Таблица!FV70</f>
        <v>38967090.103230007</v>
      </c>
      <c r="I69" s="21">
        <f>[1]Таблица!GV70</f>
        <v>18851572.748990003</v>
      </c>
      <c r="J69" s="21">
        <f>[1]Таблица!HV70</f>
        <v>25834978.84711</v>
      </c>
      <c r="K69" s="21">
        <f>[1]Таблица!JV70</f>
        <v>762296272.67260003</v>
      </c>
      <c r="L69" s="21">
        <f>[1]Таблица!YV70</f>
        <v>86549694.565730006</v>
      </c>
      <c r="M69" s="21">
        <f>[1]Таблица!SV70</f>
        <v>46036127.795089997</v>
      </c>
      <c r="N69" s="21">
        <f>[1]Таблица!JV70-[1]Таблица!YV70-[1]Таблица!SV70</f>
        <v>629710450.3117801</v>
      </c>
      <c r="O69" s="21">
        <f>[1]Таблица!JI70</f>
        <v>41783335.953400001</v>
      </c>
      <c r="P69" s="21">
        <f>[1]Таблица!TI70</f>
        <v>1265026.0586900001</v>
      </c>
      <c r="Q69" s="21">
        <f>[1]Таблица!ZI70</f>
        <v>0</v>
      </c>
      <c r="R69" s="21">
        <f>[1]Таблица!UV70</f>
        <v>9036.5656099999997</v>
      </c>
      <c r="S69" s="21">
        <f>[1]Таблица!XI70</f>
        <v>159255309.82683998</v>
      </c>
      <c r="T69" s="21">
        <f>[1]Таблица!XV70</f>
        <v>11169845.442650001</v>
      </c>
      <c r="U69" s="21">
        <f>[1]Таблица!VI70</f>
        <v>16506965</v>
      </c>
      <c r="V69" s="22">
        <f>[1]Таблица!VV70</f>
        <v>-1326965</v>
      </c>
    </row>
    <row r="70" spans="1:22" ht="13.7" customHeight="1" x14ac:dyDescent="0.25">
      <c r="A70" s="23" t="s">
        <v>88</v>
      </c>
      <c r="B70" s="24">
        <f>[1]Таблица!IV71</f>
        <v>30300057.693220001</v>
      </c>
      <c r="C70" s="24">
        <f>[1]Таблица!I71</f>
        <v>14676002.56818</v>
      </c>
      <c r="D70" s="24">
        <f>[1]Таблица!YI71</f>
        <v>13915859.723150002</v>
      </c>
      <c r="E70" s="24">
        <f>[1]Таблица!AI71</f>
        <v>2510596.0132800001</v>
      </c>
      <c r="F70" s="24">
        <f>[1]Таблица!AV71</f>
        <v>5845146.6543900007</v>
      </c>
      <c r="G70" s="24">
        <f>[1]Таблица!FI71</f>
        <v>15512903.025180001</v>
      </c>
      <c r="H70" s="24">
        <f>[1]Таблица!FV71</f>
        <v>9814881.6032299995</v>
      </c>
      <c r="I70" s="24">
        <f>[1]Таблица!GV71</f>
        <v>3131807.7897700001</v>
      </c>
      <c r="J70" s="24">
        <f>[1]Таблица!HV71</f>
        <v>1940608.90014</v>
      </c>
      <c r="K70" s="24">
        <f>[1]Таблица!JV71</f>
        <v>28723885.53669</v>
      </c>
      <c r="L70" s="24">
        <f>[1]Таблица!YV71</f>
        <v>6535052.39824</v>
      </c>
      <c r="M70" s="24">
        <f>[1]Таблица!SV71</f>
        <v>651594.65627000004</v>
      </c>
      <c r="N70" s="24">
        <f>[1]Таблица!JV71-[1]Таблица!YV71-[1]Таблица!SV71</f>
        <v>21537238.482179999</v>
      </c>
      <c r="O70" s="24">
        <f>[1]Таблица!JI71</f>
        <v>1576172.15653</v>
      </c>
      <c r="P70" s="24">
        <f>[1]Таблица!TI71</f>
        <v>987593.83652000001</v>
      </c>
      <c r="Q70" s="24">
        <f>[1]Таблица!ZI71</f>
        <v>0</v>
      </c>
      <c r="R70" s="24">
        <f>[1]Таблица!UV71</f>
        <v>516.21581000000003</v>
      </c>
      <c r="S70" s="24">
        <f>[1]Таблица!XI71</f>
        <v>16586896.84</v>
      </c>
      <c r="T70" s="25">
        <f>[1]Таблица!XV71</f>
        <v>1810400</v>
      </c>
      <c r="U70" s="24">
        <f>[1]Таблица!VI71</f>
        <v>0</v>
      </c>
      <c r="V70" s="26">
        <f>[1]Таблица!VV71</f>
        <v>0</v>
      </c>
    </row>
    <row r="71" spans="1:22" ht="13.7" customHeight="1" x14ac:dyDescent="0.25">
      <c r="A71" s="23" t="s">
        <v>89</v>
      </c>
      <c r="B71" s="24">
        <f>[1]Таблица!IV72</f>
        <v>190067965.87842998</v>
      </c>
      <c r="C71" s="24">
        <f>[1]Таблица!I72</f>
        <v>153252960.82279998</v>
      </c>
      <c r="D71" s="24">
        <f>[1]Таблица!YI72</f>
        <v>145994542.9691</v>
      </c>
      <c r="E71" s="24">
        <f>[1]Таблица!AI72</f>
        <v>44817100.834589995</v>
      </c>
      <c r="F71" s="24">
        <f>[1]Таблица!AV72</f>
        <v>59671927.631379999</v>
      </c>
      <c r="G71" s="24">
        <f>[1]Таблица!FI72</f>
        <v>35404653.321209997</v>
      </c>
      <c r="H71" s="24">
        <f>[1]Таблица!FV72</f>
        <v>12830817</v>
      </c>
      <c r="I71" s="24">
        <f>[1]Таблица!GV72</f>
        <v>7993742.0501099993</v>
      </c>
      <c r="J71" s="24">
        <f>[1]Таблица!HV72</f>
        <v>8715599.6101200003</v>
      </c>
      <c r="K71" s="24">
        <f>[1]Таблица!JV72</f>
        <v>202290316.00084001</v>
      </c>
      <c r="L71" s="24">
        <f>[1]Таблица!YV72</f>
        <v>18210799.935500003</v>
      </c>
      <c r="M71" s="24">
        <f>[1]Таблица!SV72</f>
        <v>12463010.224200001</v>
      </c>
      <c r="N71" s="24">
        <f>[1]Таблица!JV72-[1]Таблица!YV72-[1]Таблица!SV72</f>
        <v>171616505.84114</v>
      </c>
      <c r="O71" s="24">
        <f>[1]Таблица!JI72</f>
        <v>-12222350.122409999</v>
      </c>
      <c r="P71" s="24">
        <f>[1]Таблица!TI72</f>
        <v>235780.70727000001</v>
      </c>
      <c r="Q71" s="24">
        <f>[1]Таблица!ZI72</f>
        <v>0</v>
      </c>
      <c r="R71" s="24">
        <f>[1]Таблица!UV72</f>
        <v>1739.0107600000001</v>
      </c>
      <c r="S71" s="24">
        <f>[1]Таблица!XI72</f>
        <v>96217791.798680007</v>
      </c>
      <c r="T71" s="25">
        <f>[1]Таблица!XV72</f>
        <v>2703776.2080000001</v>
      </c>
      <c r="U71" s="24">
        <f>[1]Таблица!VI72</f>
        <v>15360000</v>
      </c>
      <c r="V71" s="26">
        <f>[1]Таблица!VV72</f>
        <v>-180000</v>
      </c>
    </row>
    <row r="72" spans="1:22" ht="13.7" customHeight="1" x14ac:dyDescent="0.25">
      <c r="A72" s="23" t="s">
        <v>90</v>
      </c>
      <c r="B72" s="24">
        <f>[1]Таблица!IV73</f>
        <v>113094559.27786</v>
      </c>
      <c r="C72" s="24">
        <f>[1]Таблица!I73</f>
        <v>104320152.97296001</v>
      </c>
      <c r="D72" s="24">
        <f>[1]Таблица!YI73</f>
        <v>99213751.677340001</v>
      </c>
      <c r="E72" s="24">
        <f>[1]Таблица!AI73</f>
        <v>64758572.294430003</v>
      </c>
      <c r="F72" s="24">
        <f>[1]Таблица!AV73</f>
        <v>19681092.708330002</v>
      </c>
      <c r="G72" s="24">
        <f>[1]Таблица!FI73</f>
        <v>7151650.7020699997</v>
      </c>
      <c r="H72" s="24">
        <f>[1]Таблица!FV73</f>
        <v>762185.4</v>
      </c>
      <c r="I72" s="24">
        <f>[1]Таблица!GV73</f>
        <v>1172723.07656</v>
      </c>
      <c r="J72" s="24">
        <f>[1]Таблица!HV73</f>
        <v>3583899.3394200001</v>
      </c>
      <c r="K72" s="24">
        <f>[1]Таблица!JV73</f>
        <v>113616359.95900999</v>
      </c>
      <c r="L72" s="24">
        <f>[1]Таблица!YV73</f>
        <v>5733675.2462600004</v>
      </c>
      <c r="M72" s="24">
        <f>[1]Таблица!SV73</f>
        <v>11266613.76692</v>
      </c>
      <c r="N72" s="24">
        <f>[1]Таблица!JV73-[1]Таблица!YV73-[1]Таблица!SV73</f>
        <v>96616070.945829988</v>
      </c>
      <c r="O72" s="24">
        <f>[1]Таблица!JI73</f>
        <v>-521800.68114999996</v>
      </c>
      <c r="P72" s="24">
        <f>[1]Таблица!TI73</f>
        <v>0</v>
      </c>
      <c r="Q72" s="24">
        <f>[1]Таблица!ZI73</f>
        <v>0</v>
      </c>
      <c r="R72" s="24">
        <f>[1]Таблица!UV73</f>
        <v>0</v>
      </c>
      <c r="S72" s="24">
        <f>[1]Таблица!XI73</f>
        <v>2945234.7349999999</v>
      </c>
      <c r="T72" s="25">
        <f>[1]Таблица!XV73</f>
        <v>1136.5</v>
      </c>
      <c r="U72" s="24">
        <f>[1]Таблица!VI73</f>
        <v>0</v>
      </c>
      <c r="V72" s="26">
        <f>[1]Таблица!VV73</f>
        <v>0</v>
      </c>
    </row>
    <row r="73" spans="1:22" ht="13.7" customHeight="1" x14ac:dyDescent="0.25">
      <c r="A73" s="23" t="s">
        <v>91</v>
      </c>
      <c r="B73" s="24">
        <f>[1]Таблица!IV74</f>
        <v>125755216.09947</v>
      </c>
      <c r="C73" s="24">
        <f>[1]Таблица!I74</f>
        <v>93828676.32788001</v>
      </c>
      <c r="D73" s="24">
        <f>[1]Таблица!YI74</f>
        <v>90163159.082059994</v>
      </c>
      <c r="E73" s="24">
        <f>[1]Таблица!AI74</f>
        <v>25060915.18465</v>
      </c>
      <c r="F73" s="24">
        <f>[1]Таблица!AV74</f>
        <v>41299805.058750004</v>
      </c>
      <c r="G73" s="24">
        <f>[1]Таблица!FI74</f>
        <v>30744685.67681</v>
      </c>
      <c r="H73" s="24">
        <f>[1]Таблица!FV74</f>
        <v>14511249.199999999</v>
      </c>
      <c r="I73" s="24">
        <f>[1]Таблица!GV74</f>
        <v>5651061.5312200002</v>
      </c>
      <c r="J73" s="24">
        <f>[1]Таблица!HV74</f>
        <v>7011094.7691599997</v>
      </c>
      <c r="K73" s="24">
        <f>[1]Таблица!JV74</f>
        <v>130057134.69396001</v>
      </c>
      <c r="L73" s="24">
        <f>[1]Таблица!YV74</f>
        <v>15003829.101530001</v>
      </c>
      <c r="M73" s="24">
        <f>[1]Таблица!SV74</f>
        <v>5147382.4668699997</v>
      </c>
      <c r="N73" s="24">
        <f>[1]Таблица!JV74-[1]Таблица!YV74-[1]Таблица!SV74</f>
        <v>109905923.12556002</v>
      </c>
      <c r="O73" s="24">
        <f>[1]Таблица!JI74</f>
        <v>-4301918.59449</v>
      </c>
      <c r="P73" s="24">
        <f>[1]Таблица!TI74</f>
        <v>41651.514900000002</v>
      </c>
      <c r="Q73" s="24">
        <f>[1]Таблица!ZI74</f>
        <v>0</v>
      </c>
      <c r="R73" s="24">
        <f>[1]Таблица!UV74</f>
        <v>6781.3390399999998</v>
      </c>
      <c r="S73" s="24">
        <f>[1]Таблица!XI74</f>
        <v>14319841.65316</v>
      </c>
      <c r="T73" s="25">
        <f>[1]Таблица!XV74</f>
        <v>897999</v>
      </c>
      <c r="U73" s="24">
        <f>[1]Таблица!VI74</f>
        <v>1146965</v>
      </c>
      <c r="V73" s="26">
        <f>[1]Таблица!VV74</f>
        <v>-1146965</v>
      </c>
    </row>
    <row r="74" spans="1:22" ht="13.7" customHeight="1" x14ac:dyDescent="0.25">
      <c r="A74" s="23" t="s">
        <v>92</v>
      </c>
      <c r="B74" s="24">
        <f>[1]Таблица!IV75</f>
        <v>203176025.30910999</v>
      </c>
      <c r="C74" s="24">
        <f>[1]Таблица!I75</f>
        <v>190749160.76363</v>
      </c>
      <c r="D74" s="24">
        <f>[1]Таблица!YI75</f>
        <v>181593580.96458</v>
      </c>
      <c r="E74" s="24">
        <f>[1]Таблица!AI75</f>
        <v>71012252.001699999</v>
      </c>
      <c r="F74" s="24">
        <f>[1]Таблица!AV75</f>
        <v>51454581.210639998</v>
      </c>
      <c r="G74" s="24">
        <f>[1]Таблица!FI75</f>
        <v>11806964.722370001</v>
      </c>
      <c r="H74" s="24">
        <f>[1]Таблица!FV75</f>
        <v>793468.7</v>
      </c>
      <c r="I74" s="24">
        <f>[1]Таблица!GV75</f>
        <v>765901.97450000001</v>
      </c>
      <c r="J74" s="24">
        <f>[1]Таблица!HV75</f>
        <v>3494239.7108400003</v>
      </c>
      <c r="K74" s="24">
        <f>[1]Таблица!JV75</f>
        <v>164330676.09679002</v>
      </c>
      <c r="L74" s="24">
        <f>[1]Таблица!YV75</f>
        <v>23737834.218739998</v>
      </c>
      <c r="M74" s="24">
        <f>[1]Таблица!SV75</f>
        <v>8755696.8177900016</v>
      </c>
      <c r="N74" s="24">
        <f>[1]Таблица!JV75-[1]Таблица!YV75-[1]Таблица!SV75</f>
        <v>131837145.06026003</v>
      </c>
      <c r="O74" s="24">
        <f>[1]Таблица!JI75</f>
        <v>38845349.21232</v>
      </c>
      <c r="P74" s="24">
        <f>[1]Таблица!TI75</f>
        <v>0</v>
      </c>
      <c r="Q74" s="24">
        <f>[1]Таблица!ZI75</f>
        <v>0</v>
      </c>
      <c r="R74" s="24">
        <f>[1]Таблица!UV75</f>
        <v>0</v>
      </c>
      <c r="S74" s="24">
        <f>[1]Таблица!XI75</f>
        <v>13000000</v>
      </c>
      <c r="T74" s="25">
        <f>[1]Таблица!XV75</f>
        <v>5756533.73465</v>
      </c>
      <c r="U74" s="24">
        <f>[1]Таблица!VI75</f>
        <v>0</v>
      </c>
      <c r="V74" s="26">
        <f>[1]Таблица!VV75</f>
        <v>0</v>
      </c>
    </row>
    <row r="75" spans="1:22" ht="13.7" customHeight="1" x14ac:dyDescent="0.25">
      <c r="A75" s="23" t="s">
        <v>93</v>
      </c>
      <c r="B75" s="24">
        <f>[1]Таблица!IV76</f>
        <v>141685784.36791</v>
      </c>
      <c r="C75" s="24">
        <f>[1]Таблица!I76</f>
        <v>135135683.41885999</v>
      </c>
      <c r="D75" s="24">
        <f>[1]Таблица!YI76</f>
        <v>130336352.02130002</v>
      </c>
      <c r="E75" s="24">
        <f>[1]Таблица!AI76</f>
        <v>35836196.31476</v>
      </c>
      <c r="F75" s="24">
        <f>[1]Таблица!AV76</f>
        <v>34265155.852930002</v>
      </c>
      <c r="G75" s="24">
        <f>[1]Таблица!FI76</f>
        <v>5438963.7632799996</v>
      </c>
      <c r="H75" s="24">
        <f>[1]Таблица!FV76</f>
        <v>254488.2</v>
      </c>
      <c r="I75" s="24">
        <f>[1]Таблица!GV76</f>
        <v>136336.32683000001</v>
      </c>
      <c r="J75" s="24">
        <f>[1]Таблица!HV76</f>
        <v>1089536.51743</v>
      </c>
      <c r="K75" s="24">
        <f>[1]Таблица!JV76</f>
        <v>123277900.38530999</v>
      </c>
      <c r="L75" s="24">
        <f>[1]Таблица!YV76</f>
        <v>17328503.665459998</v>
      </c>
      <c r="M75" s="24">
        <f>[1]Таблица!SV76</f>
        <v>7751829.8630400002</v>
      </c>
      <c r="N75" s="24">
        <f>[1]Таблица!JV76-[1]Таблица!YV76-[1]Таблица!SV76</f>
        <v>98197566.856810004</v>
      </c>
      <c r="O75" s="24">
        <f>[1]Таблица!JI76</f>
        <v>18407883.9826</v>
      </c>
      <c r="P75" s="24">
        <f>[1]Таблица!TI76</f>
        <v>0</v>
      </c>
      <c r="Q75" s="24">
        <f>[1]Таблица!ZI76</f>
        <v>0</v>
      </c>
      <c r="R75" s="24">
        <f>[1]Таблица!UV76</f>
        <v>0</v>
      </c>
      <c r="S75" s="24">
        <f>[1]Таблица!XI76</f>
        <v>16185544.800000001</v>
      </c>
      <c r="T75" s="25">
        <f>[1]Таблица!XV76</f>
        <v>0</v>
      </c>
      <c r="U75" s="24">
        <f>[1]Таблица!VI76</f>
        <v>0</v>
      </c>
      <c r="V75" s="26">
        <f>[1]Таблица!VV76</f>
        <v>0</v>
      </c>
    </row>
    <row r="76" spans="1:22" s="5" customFormat="1" ht="23.45" customHeight="1" x14ac:dyDescent="0.25">
      <c r="A76" s="20" t="s">
        <v>94</v>
      </c>
      <c r="B76" s="21">
        <f>[1]Таблица!IV77</f>
        <v>795037569.67319989</v>
      </c>
      <c r="C76" s="21">
        <f>[1]Таблица!I77</f>
        <v>570013787.2766701</v>
      </c>
      <c r="D76" s="21">
        <f>[1]Таблица!YI77</f>
        <v>537777021.43180001</v>
      </c>
      <c r="E76" s="21">
        <f>[1]Таблица!AI77</f>
        <v>173479619.30869001</v>
      </c>
      <c r="F76" s="21">
        <f>[1]Таблица!AV77</f>
        <v>192069323.44804001</v>
      </c>
      <c r="G76" s="21">
        <f>[1]Таблица!FI77</f>
        <v>219784472.30445001</v>
      </c>
      <c r="H76" s="21">
        <f>[1]Таблица!FV77</f>
        <v>107776581.5</v>
      </c>
      <c r="I76" s="21">
        <f>[1]Таблица!GV77</f>
        <v>50273100.517829999</v>
      </c>
      <c r="J76" s="21">
        <f>[1]Таблица!HV77</f>
        <v>40614140.786300004</v>
      </c>
      <c r="K76" s="21">
        <f>[1]Таблица!JV77</f>
        <v>784480795.58410001</v>
      </c>
      <c r="L76" s="21">
        <f>[1]Таблица!YV77</f>
        <v>101500555.86891</v>
      </c>
      <c r="M76" s="21">
        <f>[1]Таблица!SV77</f>
        <v>41385615.868009999</v>
      </c>
      <c r="N76" s="21">
        <f>[1]Таблица!JV77-[1]Таблица!YV77-[1]Таблица!SV77</f>
        <v>641594623.84718001</v>
      </c>
      <c r="O76" s="21">
        <f>[1]Таблица!JI77</f>
        <v>10556774.0891</v>
      </c>
      <c r="P76" s="21">
        <f>[1]Таблица!TI77</f>
        <v>4185136.1574599999</v>
      </c>
      <c r="Q76" s="21">
        <f>[1]Таблица!ZI77</f>
        <v>305303.14887999999</v>
      </c>
      <c r="R76" s="21">
        <f>[1]Таблица!UV77</f>
        <v>239790.81933000003</v>
      </c>
      <c r="S76" s="21">
        <f>[1]Таблица!XI77</f>
        <v>287099693.28763002</v>
      </c>
      <c r="T76" s="21">
        <f>[1]Таблица!XV77</f>
        <v>66121769.759290002</v>
      </c>
      <c r="U76" s="21">
        <f>[1]Таблица!VI77</f>
        <v>53101626</v>
      </c>
      <c r="V76" s="22">
        <f>[1]Таблица!VV77</f>
        <v>-16911087</v>
      </c>
    </row>
    <row r="77" spans="1:22" ht="13.7" customHeight="1" x14ac:dyDescent="0.25">
      <c r="A77" s="23" t="s">
        <v>95</v>
      </c>
      <c r="B77" s="24">
        <f>[1]Таблица!IV78</f>
        <v>14568599.418639999</v>
      </c>
      <c r="C77" s="24">
        <f>[1]Таблица!I78</f>
        <v>4657122.68872</v>
      </c>
      <c r="D77" s="24">
        <f>[1]Таблица!YI78</f>
        <v>4353984.4571500011</v>
      </c>
      <c r="E77" s="24">
        <f>[1]Таблица!AI78</f>
        <v>646200.17483999999</v>
      </c>
      <c r="F77" s="24">
        <f>[1]Таблица!AV78</f>
        <v>1678488.1942400001</v>
      </c>
      <c r="G77" s="24">
        <f>[1]Таблица!FI78</f>
        <v>9741546.3144000005</v>
      </c>
      <c r="H77" s="24">
        <f>[1]Таблица!FV78</f>
        <v>6222162.0999999996</v>
      </c>
      <c r="I77" s="24">
        <f>[1]Таблица!GV78</f>
        <v>2216861.8519899999</v>
      </c>
      <c r="J77" s="24">
        <f>[1]Таблица!HV78</f>
        <v>901380.56727</v>
      </c>
      <c r="K77" s="24">
        <f>[1]Таблица!JV78</f>
        <v>14623526.72195</v>
      </c>
      <c r="L77" s="24">
        <f>[1]Таблица!YV78</f>
        <v>2022684.14167</v>
      </c>
      <c r="M77" s="24">
        <f>[1]Таблица!SV78</f>
        <v>1052893.5060399999</v>
      </c>
      <c r="N77" s="24">
        <f>[1]Таблица!JV78-[1]Таблица!YV78-[1]Таблица!SV78</f>
        <v>11547949.074240001</v>
      </c>
      <c r="O77" s="24">
        <f>[1]Таблица!JI78</f>
        <v>-54927.303310000003</v>
      </c>
      <c r="P77" s="24">
        <f>[1]Таблица!TI78</f>
        <v>0</v>
      </c>
      <c r="Q77" s="24">
        <f>[1]Таблица!ZI78</f>
        <v>0</v>
      </c>
      <c r="R77" s="24">
        <f>[1]Таблица!UV78</f>
        <v>0</v>
      </c>
      <c r="S77" s="24">
        <f>[1]Таблица!XI78</f>
        <v>1323527.8116200001</v>
      </c>
      <c r="T77" s="25">
        <f>[1]Таблица!XV78</f>
        <v>539724.60000000009</v>
      </c>
      <c r="U77" s="24">
        <f>[1]Таблица!VI78</f>
        <v>169000</v>
      </c>
      <c r="V77" s="26">
        <f>[1]Таблица!VV78</f>
        <v>-84500</v>
      </c>
    </row>
    <row r="78" spans="1:22" ht="13.7" customHeight="1" x14ac:dyDescent="0.25">
      <c r="A78" s="23" t="s">
        <v>96</v>
      </c>
      <c r="B78" s="24">
        <f>[1]Таблица!IV79</f>
        <v>21894848.872090001</v>
      </c>
      <c r="C78" s="24">
        <f>[1]Таблица!I79</f>
        <v>4283947.8329699999</v>
      </c>
      <c r="D78" s="24">
        <f>[1]Таблица!YI79</f>
        <v>4065425.14714</v>
      </c>
      <c r="E78" s="24">
        <f>[1]Таблица!AI79</f>
        <v>360266.28398000001</v>
      </c>
      <c r="F78" s="24">
        <f>[1]Таблица!AV79</f>
        <v>2316960.7448100001</v>
      </c>
      <c r="G78" s="24">
        <f>[1]Таблица!FI79</f>
        <v>17597470.113400001</v>
      </c>
      <c r="H78" s="24">
        <f>[1]Таблица!FV79</f>
        <v>12060711.9</v>
      </c>
      <c r="I78" s="24">
        <f>[1]Таблица!GV79</f>
        <v>2523257.3536399999</v>
      </c>
      <c r="J78" s="24">
        <f>[1]Таблица!HV79</f>
        <v>1850578.88472</v>
      </c>
      <c r="K78" s="24">
        <f>[1]Таблица!JV79</f>
        <v>22683891.667860001</v>
      </c>
      <c r="L78" s="24">
        <f>[1]Таблица!YV79</f>
        <v>2032386.48471</v>
      </c>
      <c r="M78" s="24">
        <f>[1]Таблица!SV79</f>
        <v>1153444.54642</v>
      </c>
      <c r="N78" s="24">
        <f>[1]Таблица!JV79-[1]Таблица!YV79-[1]Таблица!SV79</f>
        <v>19498060.63673</v>
      </c>
      <c r="O78" s="24">
        <f>[1]Таблица!JI79</f>
        <v>-789042.79576999997</v>
      </c>
      <c r="P78" s="24">
        <f>[1]Таблица!TI79</f>
        <v>0</v>
      </c>
      <c r="Q78" s="24">
        <f>[1]Таблица!ZI79</f>
        <v>0</v>
      </c>
      <c r="R78" s="24">
        <f>[1]Таблица!UV79</f>
        <v>0</v>
      </c>
      <c r="S78" s="24">
        <f>[1]Таблица!XI79</f>
        <v>2736934.8</v>
      </c>
      <c r="T78" s="25">
        <f>[1]Таблица!XV79</f>
        <v>463121.52766000002</v>
      </c>
      <c r="U78" s="24">
        <f>[1]Таблица!VI79</f>
        <v>1992000</v>
      </c>
      <c r="V78" s="26">
        <f>[1]Таблица!VV79</f>
        <v>-492000</v>
      </c>
    </row>
    <row r="79" spans="1:22" ht="13.7" customHeight="1" x14ac:dyDescent="0.25">
      <c r="A79" s="23" t="s">
        <v>97</v>
      </c>
      <c r="B79" s="24">
        <f>[1]Таблица!IV80</f>
        <v>22261897.400139999</v>
      </c>
      <c r="C79" s="24">
        <f>[1]Таблица!I80</f>
        <v>12613565.474790001</v>
      </c>
      <c r="D79" s="24">
        <f>[1]Таблица!YI80</f>
        <v>11664038.966300001</v>
      </c>
      <c r="E79" s="24">
        <f>[1]Таблица!AI80</f>
        <v>2097733.17674</v>
      </c>
      <c r="F79" s="24">
        <f>[1]Таблица!AV80</f>
        <v>4883179.5193999996</v>
      </c>
      <c r="G79" s="24">
        <f>[1]Таблица!FI80</f>
        <v>9519350.9657300003</v>
      </c>
      <c r="H79" s="24">
        <f>[1]Таблица!FV80</f>
        <v>5179658.0999999996</v>
      </c>
      <c r="I79" s="24">
        <f>[1]Таблица!GV80</f>
        <v>2226146.5515799997</v>
      </c>
      <c r="J79" s="24">
        <f>[1]Таблица!HV80</f>
        <v>1313579.6426600001</v>
      </c>
      <c r="K79" s="24">
        <f>[1]Таблица!JV80</f>
        <v>24904355.187939998</v>
      </c>
      <c r="L79" s="24">
        <f>[1]Таблица!YV80</f>
        <v>2827982.9376700004</v>
      </c>
      <c r="M79" s="24">
        <f>[1]Таблица!SV80</f>
        <v>1666273.5034100001</v>
      </c>
      <c r="N79" s="24">
        <f>[1]Таблица!JV80-[1]Таблица!YV80-[1]Таблица!SV80</f>
        <v>20410098.746859998</v>
      </c>
      <c r="O79" s="24">
        <f>[1]Таблица!JI80</f>
        <v>-2642457.7878</v>
      </c>
      <c r="P79" s="24">
        <f>[1]Таблица!TI80</f>
        <v>3246618.4528699997</v>
      </c>
      <c r="Q79" s="24">
        <f>[1]Таблица!ZI80</f>
        <v>292058.66061000002</v>
      </c>
      <c r="R79" s="24">
        <f>[1]Таблица!UV80</f>
        <v>69672.822670000009</v>
      </c>
      <c r="S79" s="24">
        <f>[1]Таблица!XI80</f>
        <v>22488846.155230001</v>
      </c>
      <c r="T79" s="25">
        <f>[1]Таблица!XV80</f>
        <v>2512223.5038700001</v>
      </c>
      <c r="U79" s="24">
        <f>[1]Таблица!VI80</f>
        <v>1931000</v>
      </c>
      <c r="V79" s="26">
        <f>[1]Таблица!VV80</f>
        <v>-83000</v>
      </c>
    </row>
    <row r="80" spans="1:22" ht="13.7" customHeight="1" x14ac:dyDescent="0.25">
      <c r="A80" s="23" t="s">
        <v>98</v>
      </c>
      <c r="B80" s="24">
        <f>[1]Таблица!IV81</f>
        <v>80592492.59122999</v>
      </c>
      <c r="C80" s="24">
        <f>[1]Таблица!I81</f>
        <v>42604237.035699993</v>
      </c>
      <c r="D80" s="24">
        <f>[1]Таблица!YI81</f>
        <v>40151018.203709997</v>
      </c>
      <c r="E80" s="24">
        <f>[1]Таблица!AI81</f>
        <v>9252803.4710300006</v>
      </c>
      <c r="F80" s="24">
        <f>[1]Таблица!AV81</f>
        <v>15027277.172569999</v>
      </c>
      <c r="G80" s="24">
        <f>[1]Таблица!FI81</f>
        <v>37534497.155689999</v>
      </c>
      <c r="H80" s="24">
        <f>[1]Таблица!FV81</f>
        <v>22696023.699999999</v>
      </c>
      <c r="I80" s="24">
        <f>[1]Таблица!GV81</f>
        <v>7812767.0081799999</v>
      </c>
      <c r="J80" s="24">
        <f>[1]Таблица!HV81</f>
        <v>4795375.5573699996</v>
      </c>
      <c r="K80" s="24">
        <f>[1]Таблица!JV81</f>
        <v>75408520.586750001</v>
      </c>
      <c r="L80" s="24">
        <f>[1]Таблица!YV81</f>
        <v>6904820.705529999</v>
      </c>
      <c r="M80" s="24">
        <f>[1]Таблица!SV81</f>
        <v>2798368.3433699999</v>
      </c>
      <c r="N80" s="24">
        <f>[1]Таблица!JV81-[1]Таблица!YV81-[1]Таблица!SV81</f>
        <v>65705331.53785</v>
      </c>
      <c r="O80" s="24">
        <f>[1]Таблица!JI81</f>
        <v>5183972.0044799997</v>
      </c>
      <c r="P80" s="24">
        <f>[1]Таблица!TI81</f>
        <v>428259.37618000002</v>
      </c>
      <c r="Q80" s="24">
        <f>[1]Таблица!ZI81</f>
        <v>13244.48827</v>
      </c>
      <c r="R80" s="24">
        <f>[1]Таблица!UV81</f>
        <v>59841.407670000001</v>
      </c>
      <c r="S80" s="24">
        <f>[1]Таблица!XI81</f>
        <v>1857571.19998</v>
      </c>
      <c r="T80" s="25">
        <f>[1]Таблица!XV81</f>
        <v>1193117.2411400001</v>
      </c>
      <c r="U80" s="24">
        <f>[1]Таблица!VI81</f>
        <v>0</v>
      </c>
      <c r="V80" s="26">
        <f>[1]Таблица!VV81</f>
        <v>0</v>
      </c>
    </row>
    <row r="81" spans="1:22" ht="13.7" customHeight="1" x14ac:dyDescent="0.25">
      <c r="A81" s="23" t="s">
        <v>99</v>
      </c>
      <c r="B81" s="24">
        <f>[1]Таблица!IV82</f>
        <v>182728277.33313</v>
      </c>
      <c r="C81" s="24">
        <f>[1]Таблица!I82</f>
        <v>156007960.35466</v>
      </c>
      <c r="D81" s="24">
        <f>[1]Таблица!YI82</f>
        <v>149393830.28220001</v>
      </c>
      <c r="E81" s="24">
        <f>[1]Таблица!AI82</f>
        <v>68523015.609150007</v>
      </c>
      <c r="F81" s="24">
        <f>[1]Таблица!AV82</f>
        <v>43536137.269760005</v>
      </c>
      <c r="G81" s="24">
        <f>[1]Таблица!FI82</f>
        <v>25165579.75536</v>
      </c>
      <c r="H81" s="24">
        <f>[1]Таблица!FV82</f>
        <v>8836008.6999999993</v>
      </c>
      <c r="I81" s="24">
        <f>[1]Таблица!GV82</f>
        <v>5894197.1042600004</v>
      </c>
      <c r="J81" s="24">
        <f>[1]Таблица!HV82</f>
        <v>7922732.3953599995</v>
      </c>
      <c r="K81" s="24">
        <f>[1]Таблица!JV82</f>
        <v>168597971.22237</v>
      </c>
      <c r="L81" s="24">
        <f>[1]Таблица!YV82</f>
        <v>20515054.768119998</v>
      </c>
      <c r="M81" s="24">
        <f>[1]Таблица!SV82</f>
        <v>6238805.9130299995</v>
      </c>
      <c r="N81" s="24">
        <f>[1]Таблица!JV82-[1]Таблица!YV82-[1]Таблица!SV82</f>
        <v>141844110.54122001</v>
      </c>
      <c r="O81" s="24">
        <f>[1]Таблица!JI82</f>
        <v>14130306.11076</v>
      </c>
      <c r="P81" s="24">
        <f>[1]Таблица!TI82</f>
        <v>96504.057349999988</v>
      </c>
      <c r="Q81" s="24">
        <f>[1]Таблица!ZI82</f>
        <v>0</v>
      </c>
      <c r="R81" s="24">
        <f>[1]Таблица!UV82</f>
        <v>2180.8704299999999</v>
      </c>
      <c r="S81" s="24">
        <f>[1]Таблица!XI82</f>
        <v>81984194.927760005</v>
      </c>
      <c r="T81" s="25">
        <f>[1]Таблица!XV82</f>
        <v>12295239.141179999</v>
      </c>
      <c r="U81" s="24">
        <f>[1]Таблица!VI82</f>
        <v>119700</v>
      </c>
      <c r="V81" s="26">
        <f>[1]Таблица!VV82</f>
        <v>-119700</v>
      </c>
    </row>
    <row r="82" spans="1:22" ht="13.7" customHeight="1" x14ac:dyDescent="0.25">
      <c r="A82" s="23" t="s">
        <v>100</v>
      </c>
      <c r="B82" s="24">
        <f>[1]Таблица!IV83</f>
        <v>128523694.65110001</v>
      </c>
      <c r="C82" s="24">
        <f>[1]Таблица!I83</f>
        <v>97645528.309909999</v>
      </c>
      <c r="D82" s="24">
        <f>[1]Таблица!YI83</f>
        <v>92607323.100319982</v>
      </c>
      <c r="E82" s="24">
        <f>[1]Таблица!AI83</f>
        <v>32872026.63197</v>
      </c>
      <c r="F82" s="24">
        <f>[1]Таблица!AV83</f>
        <v>32503964.71759</v>
      </c>
      <c r="G82" s="24">
        <f>[1]Таблица!FI83</f>
        <v>29846599.13778</v>
      </c>
      <c r="H82" s="24">
        <f>[1]Таблица!FV83</f>
        <v>9068185.5999999996</v>
      </c>
      <c r="I82" s="24">
        <f>[1]Таблица!GV83</f>
        <v>9092426.3067300003</v>
      </c>
      <c r="J82" s="24">
        <f>[1]Таблица!HV83</f>
        <v>6318605.1425299998</v>
      </c>
      <c r="K82" s="24">
        <f>[1]Таблица!JV83</f>
        <v>131165626.8538</v>
      </c>
      <c r="L82" s="24">
        <f>[1]Таблица!YV83</f>
        <v>24678313.310849998</v>
      </c>
      <c r="M82" s="24">
        <f>[1]Таблица!SV83</f>
        <v>6603551.8692700006</v>
      </c>
      <c r="N82" s="24">
        <f>[1]Таблица!JV83-[1]Таблица!YV83-[1]Таблица!SV83</f>
        <v>99883761.673680007</v>
      </c>
      <c r="O82" s="24">
        <f>[1]Таблица!JI83</f>
        <v>-2641932.2026999998</v>
      </c>
      <c r="P82" s="24">
        <f>[1]Таблица!TI83</f>
        <v>307283.44936999999</v>
      </c>
      <c r="Q82" s="24">
        <f>[1]Таблица!ZI83</f>
        <v>0</v>
      </c>
      <c r="R82" s="24">
        <f>[1]Таблица!UV83</f>
        <v>103434.00112999999</v>
      </c>
      <c r="S82" s="24">
        <f>[1]Таблица!XI83</f>
        <v>21477247.006370001</v>
      </c>
      <c r="T82" s="25">
        <f>[1]Таблица!XV83</f>
        <v>6054855.3653600002</v>
      </c>
      <c r="U82" s="24">
        <f>[1]Таблица!VI83</f>
        <v>15156328</v>
      </c>
      <c r="V82" s="26">
        <f>[1]Таблица!VV83</f>
        <v>-6723164</v>
      </c>
    </row>
    <row r="83" spans="1:22" ht="13.7" customHeight="1" x14ac:dyDescent="0.25">
      <c r="A83" s="23" t="s">
        <v>101</v>
      </c>
      <c r="B83" s="24">
        <f>[1]Таблица!IV84</f>
        <v>107873843.71902999</v>
      </c>
      <c r="C83" s="24">
        <f>[1]Таблица!I84</f>
        <v>80042426.356389999</v>
      </c>
      <c r="D83" s="24">
        <f>[1]Таблица!YI84</f>
        <v>71514959.596530005</v>
      </c>
      <c r="E83" s="24">
        <f>[1]Таблица!AI84</f>
        <v>18975600.610610001</v>
      </c>
      <c r="F83" s="24">
        <f>[1]Таблица!AV84</f>
        <v>29380563.745039999</v>
      </c>
      <c r="G83" s="24">
        <f>[1]Таблица!FI84</f>
        <v>26982962.203139998</v>
      </c>
      <c r="H83" s="24">
        <f>[1]Таблица!FV84</f>
        <v>13846749.4</v>
      </c>
      <c r="I83" s="24">
        <f>[1]Таблица!GV84</f>
        <v>4924018.70505</v>
      </c>
      <c r="J83" s="24">
        <f>[1]Таблица!HV84</f>
        <v>5552036.9374899995</v>
      </c>
      <c r="K83" s="24">
        <f>[1]Таблица!JV84</f>
        <v>117628364.07014999</v>
      </c>
      <c r="L83" s="24">
        <f>[1]Таблица!YV84</f>
        <v>10049992.420820002</v>
      </c>
      <c r="M83" s="24">
        <f>[1]Таблица!SV84</f>
        <v>8509083.8142900001</v>
      </c>
      <c r="N83" s="24">
        <f>[1]Таблица!JV84-[1]Таблица!YV84-[1]Таблица!SV84</f>
        <v>99069287.835039988</v>
      </c>
      <c r="O83" s="24">
        <f>[1]Таблица!JI84</f>
        <v>-9754520.3511200007</v>
      </c>
      <c r="P83" s="24">
        <f>[1]Таблица!TI84</f>
        <v>0</v>
      </c>
      <c r="Q83" s="24">
        <f>[1]Таблица!ZI84</f>
        <v>0</v>
      </c>
      <c r="R83" s="24">
        <f>[1]Таблица!UV84</f>
        <v>0</v>
      </c>
      <c r="S83" s="24">
        <f>[1]Таблица!XI84</f>
        <v>33238302.189279996</v>
      </c>
      <c r="T83" s="25">
        <f>[1]Таблица!XV84</f>
        <v>10574450.99666</v>
      </c>
      <c r="U83" s="24">
        <f>[1]Таблица!VI84</f>
        <v>0</v>
      </c>
      <c r="V83" s="26">
        <f>[1]Таблица!VV84</f>
        <v>0</v>
      </c>
    </row>
    <row r="84" spans="1:22" ht="13.7" customHeight="1" x14ac:dyDescent="0.25">
      <c r="A84" s="23" t="s">
        <v>102</v>
      </c>
      <c r="B84" s="24">
        <f>[1]Таблица!IV85</f>
        <v>119965177.64782001</v>
      </c>
      <c r="C84" s="24">
        <f>[1]Таблица!I85</f>
        <v>90231526.693379998</v>
      </c>
      <c r="D84" s="24">
        <f>[1]Таблица!YI85</f>
        <v>85702490.298289999</v>
      </c>
      <c r="E84" s="24">
        <f>[1]Таблица!AI85</f>
        <v>23502774.30012</v>
      </c>
      <c r="F84" s="24">
        <f>[1]Таблица!AV85</f>
        <v>32014414.227709997</v>
      </c>
      <c r="G84" s="24">
        <f>[1]Таблица!FI85</f>
        <v>29275670.939990003</v>
      </c>
      <c r="H84" s="24">
        <f>[1]Таблица!FV85</f>
        <v>12400983.800000001</v>
      </c>
      <c r="I84" s="24">
        <f>[1]Таблица!GV85</f>
        <v>8557187.9927900005</v>
      </c>
      <c r="J84" s="24">
        <f>[1]Таблица!HV85</f>
        <v>5653737.5803500004</v>
      </c>
      <c r="K84" s="24">
        <f>[1]Таблица!JV85</f>
        <v>113883290.23224001</v>
      </c>
      <c r="L84" s="24">
        <f>[1]Таблица!YV85</f>
        <v>20713619.77197</v>
      </c>
      <c r="M84" s="24">
        <f>[1]Таблица!SV85</f>
        <v>9548778.8245400004</v>
      </c>
      <c r="N84" s="24">
        <f>[1]Таблица!JV85-[1]Таблица!YV85-[1]Таблица!SV85</f>
        <v>83620891.635729998</v>
      </c>
      <c r="O84" s="24">
        <f>[1]Таблица!JI85</f>
        <v>6081887.4155799998</v>
      </c>
      <c r="P84" s="24">
        <f>[1]Таблица!TI85</f>
        <v>55498.773659999999</v>
      </c>
      <c r="Q84" s="24">
        <f>[1]Таблица!ZI85</f>
        <v>0</v>
      </c>
      <c r="R84" s="24">
        <f>[1]Таблица!UV85</f>
        <v>834.34397000000001</v>
      </c>
      <c r="S84" s="24">
        <f>[1]Таблица!XI85</f>
        <v>48726334.331819996</v>
      </c>
      <c r="T84" s="25">
        <f>[1]Таблица!XV85</f>
        <v>22527468.07192</v>
      </c>
      <c r="U84" s="24">
        <f>[1]Таблица!VI85</f>
        <v>14610298</v>
      </c>
      <c r="V84" s="26">
        <f>[1]Таблица!VV85</f>
        <v>-2238472</v>
      </c>
    </row>
    <row r="85" spans="1:22" ht="13.7" customHeight="1" x14ac:dyDescent="0.25">
      <c r="A85" s="23" t="s">
        <v>103</v>
      </c>
      <c r="B85" s="24">
        <f>[1]Таблица!IV86</f>
        <v>69881903.713460013</v>
      </c>
      <c r="C85" s="24">
        <f>[1]Таблица!I86</f>
        <v>48970488.9855</v>
      </c>
      <c r="D85" s="24">
        <f>[1]Таблица!YI86</f>
        <v>46732499.485340007</v>
      </c>
      <c r="E85" s="24">
        <f>[1]Таблица!AI86</f>
        <v>10336120.952649999</v>
      </c>
      <c r="F85" s="24">
        <f>[1]Таблица!AV86</f>
        <v>18069749.597410001</v>
      </c>
      <c r="G85" s="24">
        <f>[1]Таблица!FI86</f>
        <v>20638757.285470001</v>
      </c>
      <c r="H85" s="24">
        <f>[1]Таблица!FV86</f>
        <v>10191538.9</v>
      </c>
      <c r="I85" s="24">
        <f>[1]Таблица!GV86</f>
        <v>4334653.0688100001</v>
      </c>
      <c r="J85" s="24">
        <f>[1]Таблица!HV86</f>
        <v>4037701.97309</v>
      </c>
      <c r="K85" s="24">
        <f>[1]Таблица!JV86</f>
        <v>65035807.864330001</v>
      </c>
      <c r="L85" s="24">
        <f>[1]Таблица!YV86</f>
        <v>6691328.8260000004</v>
      </c>
      <c r="M85" s="24">
        <f>[1]Таблица!SV86</f>
        <v>1278077.2029600001</v>
      </c>
      <c r="N85" s="24">
        <f>[1]Таблица!JV86-[1]Таблица!YV86-[1]Таблица!SV86</f>
        <v>57066401.835370004</v>
      </c>
      <c r="O85" s="24">
        <f>[1]Таблица!JI86</f>
        <v>4846095.84913</v>
      </c>
      <c r="P85" s="24">
        <f>[1]Таблица!TI86</f>
        <v>50972.048029999998</v>
      </c>
      <c r="Q85" s="24">
        <f>[1]Таблица!ZI86</f>
        <v>0</v>
      </c>
      <c r="R85" s="24">
        <f>[1]Таблица!UV86</f>
        <v>3827.3734599999998</v>
      </c>
      <c r="S85" s="24">
        <f>[1]Таблица!XI86</f>
        <v>35335648.989999995</v>
      </c>
      <c r="T85" s="25">
        <f>[1]Таблица!XV86</f>
        <v>6657102.0332700005</v>
      </c>
      <c r="U85" s="24">
        <f>[1]Таблица!VI86</f>
        <v>12870251</v>
      </c>
      <c r="V85" s="26">
        <f>[1]Таблица!VV86</f>
        <v>-7170251</v>
      </c>
    </row>
    <row r="86" spans="1:22" ht="13.7" customHeight="1" x14ac:dyDescent="0.25">
      <c r="A86" s="23" t="s">
        <v>104</v>
      </c>
      <c r="B86" s="24">
        <f>[1]Таблица!IV87</f>
        <v>46746834.326559998</v>
      </c>
      <c r="C86" s="24">
        <f>[1]Таблица!I87</f>
        <v>32956983.544650003</v>
      </c>
      <c r="D86" s="24">
        <f>[1]Таблица!YI87</f>
        <v>31591451.894820001</v>
      </c>
      <c r="E86" s="24">
        <f>[1]Таблица!AI87</f>
        <v>6913078.0976</v>
      </c>
      <c r="F86" s="24">
        <f>[1]Таблица!AV87</f>
        <v>12658588.259509999</v>
      </c>
      <c r="G86" s="24">
        <f>[1]Таблица!FI87</f>
        <v>13482038.433490001</v>
      </c>
      <c r="H86" s="24">
        <f>[1]Таблица!FV87</f>
        <v>7274559.2999999998</v>
      </c>
      <c r="I86" s="24">
        <f>[1]Таблица!GV87</f>
        <v>2691584.5748000001</v>
      </c>
      <c r="J86" s="24">
        <f>[1]Таблица!HV87</f>
        <v>2268412.1054600002</v>
      </c>
      <c r="K86" s="24">
        <f>[1]Таблица!JV87</f>
        <v>50549441.176710002</v>
      </c>
      <c r="L86" s="24">
        <f>[1]Таблица!YV87</f>
        <v>5064372.5015700003</v>
      </c>
      <c r="M86" s="24">
        <f>[1]Таблица!SV87</f>
        <v>2536338.3446799996</v>
      </c>
      <c r="N86" s="24">
        <f>[1]Таблица!JV87-[1]Таблица!YV87-[1]Таблица!SV87</f>
        <v>42948730.330460005</v>
      </c>
      <c r="O86" s="24">
        <f>[1]Таблица!JI87</f>
        <v>-3802606.8501500003</v>
      </c>
      <c r="P86" s="24">
        <f>[1]Таблица!TI87</f>
        <v>0</v>
      </c>
      <c r="Q86" s="24">
        <f>[1]Таблица!ZI87</f>
        <v>0</v>
      </c>
      <c r="R86" s="24">
        <f>[1]Таблица!UV87</f>
        <v>0</v>
      </c>
      <c r="S86" s="24">
        <f>[1]Таблица!XI87</f>
        <v>37931085.875569999</v>
      </c>
      <c r="T86" s="25">
        <f>[1]Таблица!XV87</f>
        <v>3304467.2782300003</v>
      </c>
      <c r="U86" s="24">
        <f>[1]Таблица!VI87</f>
        <v>6253049</v>
      </c>
      <c r="V86" s="26">
        <f>[1]Таблица!VV87</f>
        <v>0</v>
      </c>
    </row>
    <row r="87" spans="1:22" s="5" customFormat="1" ht="23.45" customHeight="1" x14ac:dyDescent="0.25">
      <c r="A87" s="20" t="s">
        <v>105</v>
      </c>
      <c r="B87" s="21">
        <f>[1]Таблица!IV88</f>
        <v>728527295.26784992</v>
      </c>
      <c r="C87" s="21">
        <f>[1]Таблица!I88</f>
        <v>480466168.20546001</v>
      </c>
      <c r="D87" s="21">
        <f>[1]Таблица!YI88</f>
        <v>442865945.74674004</v>
      </c>
      <c r="E87" s="21">
        <f>[1]Таблица!AI88</f>
        <v>160949641.26787001</v>
      </c>
      <c r="F87" s="21">
        <f>[1]Таблица!AV88</f>
        <v>149227780.70886999</v>
      </c>
      <c r="G87" s="21">
        <f>[1]Таблица!FI88</f>
        <v>215003181.14943001</v>
      </c>
      <c r="H87" s="21">
        <f>[1]Таблица!FV88</f>
        <v>129558449.8</v>
      </c>
      <c r="I87" s="21">
        <f>[1]Таблица!GV88</f>
        <v>38029299.966620006</v>
      </c>
      <c r="J87" s="21">
        <f>[1]Таблица!HV88</f>
        <v>23059289.532729998</v>
      </c>
      <c r="K87" s="21">
        <f>[1]Таблица!JV88</f>
        <v>677518420.16377997</v>
      </c>
      <c r="L87" s="21">
        <f>[1]Таблица!YV88</f>
        <v>71541344.079050004</v>
      </c>
      <c r="M87" s="21">
        <f>[1]Таблица!SV88</f>
        <v>51069983.221029997</v>
      </c>
      <c r="N87" s="21">
        <f>[1]Таблица!JV88-[1]Таблица!YV88-[1]Таблица!SV88</f>
        <v>554907092.86369991</v>
      </c>
      <c r="O87" s="21">
        <f>[1]Таблица!JI88</f>
        <v>51008875.10407</v>
      </c>
      <c r="P87" s="21">
        <f>[1]Таблица!TI88</f>
        <v>5633172.8393199993</v>
      </c>
      <c r="Q87" s="21">
        <f>[1]Таблица!ZI88</f>
        <v>283468.56198999996</v>
      </c>
      <c r="R87" s="21">
        <f>[1]Таблица!UV88</f>
        <v>290265.33730999997</v>
      </c>
      <c r="S87" s="21">
        <f>[1]Таблица!XI88</f>
        <v>221258933.27117002</v>
      </c>
      <c r="T87" s="21">
        <f>[1]Таблица!XV88</f>
        <v>25056937.554100003</v>
      </c>
      <c r="U87" s="21">
        <f>[1]Таблица!VI88</f>
        <v>32308024</v>
      </c>
      <c r="V87" s="22">
        <f>[1]Таблица!VV88</f>
        <v>-12900696</v>
      </c>
    </row>
    <row r="88" spans="1:22" ht="13.7" customHeight="1" x14ac:dyDescent="0.25">
      <c r="A88" s="23" t="s">
        <v>106</v>
      </c>
      <c r="B88" s="24">
        <f>[1]Таблица!IV89</f>
        <v>47312179.391779996</v>
      </c>
      <c r="C88" s="24">
        <f>[1]Таблица!I89</f>
        <v>19433671.252659999</v>
      </c>
      <c r="D88" s="24">
        <f>[1]Таблица!YI89</f>
        <v>18635599.589030001</v>
      </c>
      <c r="E88" s="24">
        <f>[1]Таблица!AI89</f>
        <v>3183209.5940999999</v>
      </c>
      <c r="F88" s="24">
        <f>[1]Таблица!AV89</f>
        <v>8508324.7428600006</v>
      </c>
      <c r="G88" s="24">
        <f>[1]Таблица!FI89</f>
        <v>27650822.499849997</v>
      </c>
      <c r="H88" s="24">
        <f>[1]Таблица!FV89</f>
        <v>16580795.199999999</v>
      </c>
      <c r="I88" s="24">
        <f>[1]Таблица!GV89</f>
        <v>5768434.7825200008</v>
      </c>
      <c r="J88" s="24">
        <f>[1]Таблица!HV89</f>
        <v>3374999.34381</v>
      </c>
      <c r="K88" s="24">
        <f>[1]Таблица!JV89</f>
        <v>47453173.180980004</v>
      </c>
      <c r="L88" s="24">
        <f>[1]Таблица!YV89</f>
        <v>3583748.1718799998</v>
      </c>
      <c r="M88" s="24">
        <f>[1]Таблица!SV89</f>
        <v>3593812.5932100001</v>
      </c>
      <c r="N88" s="24">
        <f>[1]Таблица!JV89-[1]Таблица!YV89-[1]Таблица!SV89</f>
        <v>40275612.415890008</v>
      </c>
      <c r="O88" s="24">
        <f>[1]Таблица!JI89</f>
        <v>-140993.7892</v>
      </c>
      <c r="P88" s="24">
        <f>[1]Таблица!TI89</f>
        <v>0</v>
      </c>
      <c r="Q88" s="24">
        <f>[1]Таблица!ZI89</f>
        <v>0</v>
      </c>
      <c r="R88" s="24">
        <f>[1]Таблица!UV89</f>
        <v>0</v>
      </c>
      <c r="S88" s="24">
        <f>[1]Таблица!XI89</f>
        <v>12708649.111000001</v>
      </c>
      <c r="T88" s="25">
        <f>[1]Таблица!XV89</f>
        <v>3706256.11</v>
      </c>
      <c r="U88" s="24">
        <f>[1]Таблица!VI89</f>
        <v>4739068</v>
      </c>
      <c r="V88" s="26">
        <f>[1]Таблица!VV89</f>
        <v>-379640</v>
      </c>
    </row>
    <row r="89" spans="1:22" ht="13.7" customHeight="1" x14ac:dyDescent="0.25">
      <c r="A89" s="23" t="s">
        <v>107</v>
      </c>
      <c r="B89" s="24">
        <f>[1]Таблица!IV90</f>
        <v>153187975.76879999</v>
      </c>
      <c r="C89" s="24">
        <f>[1]Таблица!I90</f>
        <v>87266582.433329999</v>
      </c>
      <c r="D89" s="24">
        <f>[1]Таблица!YI90</f>
        <v>83191628.838320002</v>
      </c>
      <c r="E89" s="24">
        <f>[1]Таблица!AI90</f>
        <v>28893840.506200001</v>
      </c>
      <c r="F89" s="24">
        <f>[1]Таблица!AV90</f>
        <v>22787860.90089</v>
      </c>
      <c r="G89" s="24">
        <f>[1]Таблица!FI90</f>
        <v>51337458.342239998</v>
      </c>
      <c r="H89" s="24">
        <f>[1]Таблица!FV90</f>
        <v>37153292.399999999</v>
      </c>
      <c r="I89" s="24">
        <f>[1]Таблица!GV90</f>
        <v>7673831.6662700009</v>
      </c>
      <c r="J89" s="24">
        <f>[1]Таблица!HV90</f>
        <v>3893478.9184299996</v>
      </c>
      <c r="K89" s="24">
        <f>[1]Таблица!JV90</f>
        <v>151941012.43682998</v>
      </c>
      <c r="L89" s="24">
        <f>[1]Таблица!YV90</f>
        <v>13913765.355489999</v>
      </c>
      <c r="M89" s="24">
        <f>[1]Таблица!SV90</f>
        <v>11524337.08176</v>
      </c>
      <c r="N89" s="24">
        <f>[1]Таблица!JV90-[1]Таблица!YV90-[1]Таблица!SV90</f>
        <v>126502909.99957998</v>
      </c>
      <c r="O89" s="24">
        <f>[1]Таблица!JI90</f>
        <v>1246963.3319699999</v>
      </c>
      <c r="P89" s="24">
        <f>[1]Таблица!TI90</f>
        <v>24397.83123</v>
      </c>
      <c r="Q89" s="24">
        <f>[1]Таблица!ZI90</f>
        <v>0</v>
      </c>
      <c r="R89" s="24">
        <f>[1]Таблица!UV90</f>
        <v>10526.697039999999</v>
      </c>
      <c r="S89" s="24">
        <f>[1]Таблица!XI90</f>
        <v>57063127.696830004</v>
      </c>
      <c r="T89" s="25">
        <f>[1]Таблица!XV90</f>
        <v>3727913.7715499997</v>
      </c>
      <c r="U89" s="24">
        <f>[1]Таблица!VI90</f>
        <v>6000000</v>
      </c>
      <c r="V89" s="26">
        <f>[1]Таблица!VV90</f>
        <v>-3000000</v>
      </c>
    </row>
    <row r="90" spans="1:22" ht="13.7" customHeight="1" x14ac:dyDescent="0.25">
      <c r="A90" s="23" t="s">
        <v>108</v>
      </c>
      <c r="B90" s="24">
        <f>[1]Таблица!IV91</f>
        <v>48028170.901459999</v>
      </c>
      <c r="C90" s="24">
        <f>[1]Таблица!I91</f>
        <v>26758987.18911</v>
      </c>
      <c r="D90" s="24">
        <f>[1]Таблица!YI91</f>
        <v>25554673.862690002</v>
      </c>
      <c r="E90" s="24">
        <f>[1]Таблица!AI91</f>
        <v>4817051.9108299995</v>
      </c>
      <c r="F90" s="24">
        <f>[1]Таблица!AV91</f>
        <v>11724203.36121</v>
      </c>
      <c r="G90" s="24">
        <f>[1]Таблица!FI91</f>
        <v>21153239.208730001</v>
      </c>
      <c r="H90" s="24">
        <f>[1]Таблица!FV91</f>
        <v>11264873.699999999</v>
      </c>
      <c r="I90" s="24">
        <f>[1]Таблица!GV91</f>
        <v>3697444.5270500001</v>
      </c>
      <c r="J90" s="24">
        <f>[1]Таблица!HV91</f>
        <v>3305113.4336100002</v>
      </c>
      <c r="K90" s="24">
        <f>[1]Таблица!JV91</f>
        <v>48130715.69342</v>
      </c>
      <c r="L90" s="24">
        <f>[1]Таблица!YV91</f>
        <v>5460699.3982500006</v>
      </c>
      <c r="M90" s="24">
        <f>[1]Таблица!SV91</f>
        <v>1478892.40475</v>
      </c>
      <c r="N90" s="24">
        <f>[1]Таблица!JV91-[1]Таблица!YV91-[1]Таблица!SV91</f>
        <v>41191123.890420005</v>
      </c>
      <c r="O90" s="24">
        <f>[1]Таблица!JI91</f>
        <v>-102544.79195999999</v>
      </c>
      <c r="P90" s="24">
        <f>[1]Таблица!TI91</f>
        <v>177380.16750000001</v>
      </c>
      <c r="Q90" s="24">
        <f>[1]Таблица!ZI91</f>
        <v>0</v>
      </c>
      <c r="R90" s="24">
        <f>[1]Таблица!UV91</f>
        <v>0</v>
      </c>
      <c r="S90" s="24">
        <f>[1]Таблица!XI91</f>
        <v>26879817.963430002</v>
      </c>
      <c r="T90" s="25">
        <f>[1]Таблица!XV91</f>
        <v>1888689.6661299998</v>
      </c>
      <c r="U90" s="24">
        <f>[1]Таблица!VI91</f>
        <v>255056</v>
      </c>
      <c r="V90" s="26">
        <f>[1]Таблица!VV91</f>
        <v>-255056</v>
      </c>
    </row>
    <row r="91" spans="1:22" ht="13.7" customHeight="1" x14ac:dyDescent="0.25">
      <c r="A91" s="23" t="s">
        <v>109</v>
      </c>
      <c r="B91" s="24">
        <f>[1]Таблица!IV92</f>
        <v>57602404.639639996</v>
      </c>
      <c r="C91" s="24">
        <f>[1]Таблица!I92</f>
        <v>21052264.333409999</v>
      </c>
      <c r="D91" s="24">
        <f>[1]Таблица!YI92</f>
        <v>19755555.868300002</v>
      </c>
      <c r="E91" s="24">
        <f>[1]Таблица!AI92</f>
        <v>2620950.4894299996</v>
      </c>
      <c r="F91" s="24">
        <f>[1]Таблица!AV92</f>
        <v>11289261.47302</v>
      </c>
      <c r="G91" s="24">
        <f>[1]Таблица!FI92</f>
        <v>31977058.465909999</v>
      </c>
      <c r="H91" s="24">
        <f>[1]Таблица!FV92</f>
        <v>27159108</v>
      </c>
      <c r="I91" s="24">
        <f>[1]Таблица!GV92</f>
        <v>2770539.7283899998</v>
      </c>
      <c r="J91" s="24">
        <f>[1]Таблица!HV92</f>
        <v>914343.16601000004</v>
      </c>
      <c r="K91" s="24">
        <f>[1]Таблица!JV92</f>
        <v>55297112.853890002</v>
      </c>
      <c r="L91" s="24">
        <f>[1]Таблица!YV92</f>
        <v>5882770.5289599998</v>
      </c>
      <c r="M91" s="24">
        <f>[1]Таблица!SV92</f>
        <v>3014142.9671999998</v>
      </c>
      <c r="N91" s="24">
        <f>[1]Таблица!JV92-[1]Таблица!YV92-[1]Таблица!SV92</f>
        <v>46400199.357730001</v>
      </c>
      <c r="O91" s="24">
        <f>[1]Таблица!JI92</f>
        <v>2305291.7857499998</v>
      </c>
      <c r="P91" s="24">
        <f>[1]Таблица!TI92</f>
        <v>30679.38752</v>
      </c>
      <c r="Q91" s="24">
        <f>[1]Таблица!ZI92</f>
        <v>0</v>
      </c>
      <c r="R91" s="24">
        <f>[1]Таблица!UV92</f>
        <v>0</v>
      </c>
      <c r="S91" s="24">
        <f>[1]Таблица!XI92</f>
        <v>5914214.0002600001</v>
      </c>
      <c r="T91" s="25">
        <f>[1]Таблица!XV92</f>
        <v>306691.06763000001</v>
      </c>
      <c r="U91" s="24">
        <f>[1]Таблица!VI92</f>
        <v>2370000</v>
      </c>
      <c r="V91" s="26">
        <f>[1]Таблица!VV92</f>
        <v>-120000</v>
      </c>
    </row>
    <row r="92" spans="1:22" ht="13.7" customHeight="1" x14ac:dyDescent="0.25">
      <c r="A92" s="23" t="s">
        <v>110</v>
      </c>
      <c r="B92" s="24">
        <f>[1]Таблица!IV93</f>
        <v>89790404.916889995</v>
      </c>
      <c r="C92" s="24">
        <f>[1]Таблица!I93</f>
        <v>66482660.81408</v>
      </c>
      <c r="D92" s="24">
        <f>[1]Таблица!YI93</f>
        <v>63198957.411440007</v>
      </c>
      <c r="E92" s="24">
        <f>[1]Таблица!AI93</f>
        <v>12774529.925649999</v>
      </c>
      <c r="F92" s="24">
        <f>[1]Таблица!AV93</f>
        <v>28892335.656290002</v>
      </c>
      <c r="G92" s="24">
        <f>[1]Таблица!FI93</f>
        <v>22432871.616900001</v>
      </c>
      <c r="H92" s="24">
        <f>[1]Таблица!FV93</f>
        <v>10924726.800000001</v>
      </c>
      <c r="I92" s="24">
        <f>[1]Таблица!GV93</f>
        <v>5044589.9196999995</v>
      </c>
      <c r="J92" s="24">
        <f>[1]Таблица!HV93</f>
        <v>3494924.9474200001</v>
      </c>
      <c r="K92" s="24">
        <f>[1]Таблица!JV93</f>
        <v>88129189.411759987</v>
      </c>
      <c r="L92" s="24">
        <f>[1]Таблица!YV93</f>
        <v>9582394.6689300016</v>
      </c>
      <c r="M92" s="24">
        <f>[1]Таблица!SV93</f>
        <v>3708145.5902499999</v>
      </c>
      <c r="N92" s="24">
        <f>[1]Таблица!JV93-[1]Таблица!YV93-[1]Таблица!SV93</f>
        <v>74838649.152579978</v>
      </c>
      <c r="O92" s="24">
        <f>[1]Таблица!JI93</f>
        <v>1661215.5051300002</v>
      </c>
      <c r="P92" s="24">
        <f>[1]Таблица!TI93</f>
        <v>21155.6122</v>
      </c>
      <c r="Q92" s="24">
        <f>[1]Таблица!ZI93</f>
        <v>0</v>
      </c>
      <c r="R92" s="24">
        <f>[1]Таблица!UV93</f>
        <v>0</v>
      </c>
      <c r="S92" s="24">
        <f>[1]Таблица!XI93</f>
        <v>5042283.2889299998</v>
      </c>
      <c r="T92" s="25">
        <f>[1]Таблица!XV93</f>
        <v>3943894.2059999998</v>
      </c>
      <c r="U92" s="24">
        <f>[1]Таблица!VI93</f>
        <v>1231000</v>
      </c>
      <c r="V92" s="26">
        <f>[1]Таблица!VV93</f>
        <v>-750000</v>
      </c>
    </row>
    <row r="93" spans="1:22" ht="13.7" customHeight="1" x14ac:dyDescent="0.25">
      <c r="A93" s="23" t="s">
        <v>111</v>
      </c>
      <c r="B93" s="24">
        <f>[1]Таблица!IV94</f>
        <v>79296759.415570006</v>
      </c>
      <c r="C93" s="24">
        <f>[1]Таблица!I94</f>
        <v>55898565.679129995</v>
      </c>
      <c r="D93" s="24">
        <f>[1]Таблица!YI94</f>
        <v>53117565.739560001</v>
      </c>
      <c r="E93" s="24">
        <f>[1]Таблица!AI94</f>
        <v>9799321.1324000005</v>
      </c>
      <c r="F93" s="24">
        <f>[1]Таблица!AV94</f>
        <v>22718872.78822</v>
      </c>
      <c r="G93" s="24">
        <f>[1]Таблица!FI94</f>
        <v>23043372.18516</v>
      </c>
      <c r="H93" s="24">
        <f>[1]Таблица!FV94</f>
        <v>8876295.1999999993</v>
      </c>
      <c r="I93" s="24">
        <f>[1]Таблица!GV94</f>
        <v>5461064.8864099998</v>
      </c>
      <c r="J93" s="24">
        <f>[1]Таблица!HV94</f>
        <v>3089594.8141300003</v>
      </c>
      <c r="K93" s="24">
        <f>[1]Таблица!JV94</f>
        <v>79881115.754749998</v>
      </c>
      <c r="L93" s="24">
        <f>[1]Таблица!YV94</f>
        <v>10877695.660279999</v>
      </c>
      <c r="M93" s="24">
        <f>[1]Таблица!SV94</f>
        <v>6304958.8138800003</v>
      </c>
      <c r="N93" s="24">
        <f>[1]Таблица!JV94-[1]Таблица!YV94-[1]Таблица!SV94</f>
        <v>62698461.280589998</v>
      </c>
      <c r="O93" s="24">
        <f>[1]Таблица!JI94</f>
        <v>-584356.33917999989</v>
      </c>
      <c r="P93" s="24">
        <f>[1]Таблица!TI94</f>
        <v>166644.40253999998</v>
      </c>
      <c r="Q93" s="24">
        <f>[1]Таблица!ZI94</f>
        <v>40419.014210000001</v>
      </c>
      <c r="R93" s="24">
        <f>[1]Таблица!UV94</f>
        <v>9936.7669100000003</v>
      </c>
      <c r="S93" s="24">
        <f>[1]Таблица!XI94</f>
        <v>59426204.174769998</v>
      </c>
      <c r="T93" s="25">
        <f>[1]Таблица!XV94</f>
        <v>4183293.6944200001</v>
      </c>
      <c r="U93" s="24">
        <f>[1]Таблица!VI94</f>
        <v>14035000</v>
      </c>
      <c r="V93" s="26">
        <f>[1]Таблица!VV94</f>
        <v>-7725000</v>
      </c>
    </row>
    <row r="94" spans="1:22" ht="13.7" customHeight="1" x14ac:dyDescent="0.25">
      <c r="A94" s="23" t="s">
        <v>112</v>
      </c>
      <c r="B94" s="24">
        <f>[1]Таблица!IV95</f>
        <v>51915474.002489999</v>
      </c>
      <c r="C94" s="24">
        <f>[1]Таблица!I95</f>
        <v>40333388.511859998</v>
      </c>
      <c r="D94" s="24">
        <f>[1]Таблица!YI95</f>
        <v>38654609.86558</v>
      </c>
      <c r="E94" s="24">
        <f>[1]Таблица!AI95</f>
        <v>9146328.5842300002</v>
      </c>
      <c r="F94" s="24">
        <f>[1]Таблица!AV95</f>
        <v>13967133.745110001</v>
      </c>
      <c r="G94" s="24">
        <f>[1]Таблица!FI95</f>
        <v>10958570.03908</v>
      </c>
      <c r="H94" s="24">
        <f>[1]Таблица!FV95</f>
        <v>3474820.5</v>
      </c>
      <c r="I94" s="24">
        <f>[1]Таблица!GV95</f>
        <v>2814377.2502800003</v>
      </c>
      <c r="J94" s="24">
        <f>[1]Таблица!HV95</f>
        <v>2577202.7667</v>
      </c>
      <c r="K94" s="24">
        <f>[1]Таблица!JV95</f>
        <v>45516010.589919999</v>
      </c>
      <c r="L94" s="24">
        <f>[1]Таблица!YV95</f>
        <v>4818830.1050300002</v>
      </c>
      <c r="M94" s="24">
        <f>[1]Таблица!SV95</f>
        <v>2258934.3560199998</v>
      </c>
      <c r="N94" s="24">
        <f>[1]Таблица!JV95-[1]Таблица!YV95-[1]Таблица!SV95</f>
        <v>38438246.128869995</v>
      </c>
      <c r="O94" s="24">
        <f>[1]Таблица!JI95</f>
        <v>6399463.4125699997</v>
      </c>
      <c r="P94" s="24">
        <f>[1]Таблица!TI95</f>
        <v>52502.419909999997</v>
      </c>
      <c r="Q94" s="24">
        <f>[1]Таблица!ZI95</f>
        <v>0</v>
      </c>
      <c r="R94" s="24">
        <f>[1]Таблица!UV95</f>
        <v>0</v>
      </c>
      <c r="S94" s="24">
        <f>[1]Таблица!XI95</f>
        <v>23985968.035950001</v>
      </c>
      <c r="T94" s="25">
        <f>[1]Таблица!XV95</f>
        <v>1798117.1800200001</v>
      </c>
      <c r="U94" s="24">
        <f>[1]Таблица!VI95</f>
        <v>200000</v>
      </c>
      <c r="V94" s="26">
        <f>[1]Таблица!VV95</f>
        <v>0</v>
      </c>
    </row>
    <row r="95" spans="1:22" ht="13.7" customHeight="1" x14ac:dyDescent="0.25">
      <c r="A95" s="23" t="s">
        <v>113</v>
      </c>
      <c r="B95" s="24">
        <f>[1]Таблица!IV96</f>
        <v>26178328.623470001</v>
      </c>
      <c r="C95" s="24">
        <f>[1]Таблица!I96</f>
        <v>17472727.022830002</v>
      </c>
      <c r="D95" s="24">
        <f>[1]Таблица!YI96</f>
        <v>16513242.52097</v>
      </c>
      <c r="E95" s="24">
        <f>[1]Таблица!AI96</f>
        <v>5654705.7423700001</v>
      </c>
      <c r="F95" s="24">
        <f>[1]Таблица!AV96</f>
        <v>6041847.5904200003</v>
      </c>
      <c r="G95" s="24">
        <f>[1]Таблица!FI96</f>
        <v>6076613.4277400002</v>
      </c>
      <c r="H95" s="24">
        <f>[1]Таблица!FV96</f>
        <v>3144855.6</v>
      </c>
      <c r="I95" s="24">
        <f>[1]Таблица!GV96</f>
        <v>1696583.5694500001</v>
      </c>
      <c r="J95" s="24">
        <f>[1]Таблица!HV96</f>
        <v>505839.02344000002</v>
      </c>
      <c r="K95" s="24">
        <f>[1]Таблица!JV96</f>
        <v>26501248.095109999</v>
      </c>
      <c r="L95" s="24">
        <f>[1]Таблица!YV96</f>
        <v>4387995.9858400002</v>
      </c>
      <c r="M95" s="24">
        <f>[1]Таблица!SV96</f>
        <v>2407398.0998400003</v>
      </c>
      <c r="N95" s="24">
        <f>[1]Таблица!JV96-[1]Таблица!YV96-[1]Таблица!SV96</f>
        <v>19705854.009429999</v>
      </c>
      <c r="O95" s="24">
        <f>[1]Таблица!JI96</f>
        <v>-322919.47164</v>
      </c>
      <c r="P95" s="24">
        <f>[1]Таблица!TI96</f>
        <v>3928323.6790300002</v>
      </c>
      <c r="Q95" s="24">
        <f>[1]Таблица!ZI96</f>
        <v>47489.531749999995</v>
      </c>
      <c r="R95" s="24">
        <f>[1]Таблица!UV96</f>
        <v>73767.47219</v>
      </c>
      <c r="S95" s="24">
        <f>[1]Таблица!XI96</f>
        <v>14519562.699999999</v>
      </c>
      <c r="T95" s="25">
        <f>[1]Таблица!XV96</f>
        <v>1924708.7973499999</v>
      </c>
      <c r="U95" s="24">
        <f>[1]Таблица!VI96</f>
        <v>2735000</v>
      </c>
      <c r="V95" s="26">
        <f>[1]Таблица!VV96</f>
        <v>0</v>
      </c>
    </row>
    <row r="96" spans="1:22" ht="13.7" customHeight="1" x14ac:dyDescent="0.25">
      <c r="A96" s="23" t="s">
        <v>114</v>
      </c>
      <c r="B96" s="24">
        <f>[1]Таблица!IV97</f>
        <v>137961502.55043</v>
      </c>
      <c r="C96" s="24">
        <f>[1]Таблица!I97</f>
        <v>129278408.66492999</v>
      </c>
      <c r="D96" s="24">
        <f>[1]Таблица!YI97</f>
        <v>108329410.81661001</v>
      </c>
      <c r="E96" s="24">
        <f>[1]Таблица!AI97</f>
        <v>78008105.903329998</v>
      </c>
      <c r="F96" s="24">
        <f>[1]Таблица!AV97</f>
        <v>18211977.010919999</v>
      </c>
      <c r="G96" s="24">
        <f>[1]Таблица!FI97</f>
        <v>5234930.18518</v>
      </c>
      <c r="H96" s="24">
        <f>[1]Таблица!FV97</f>
        <v>240038.2</v>
      </c>
      <c r="I96" s="24">
        <f>[1]Таблица!GV97</f>
        <v>1037797.90689</v>
      </c>
      <c r="J96" s="24">
        <f>[1]Таблица!HV97</f>
        <v>1119881.639</v>
      </c>
      <c r="K96" s="24">
        <f>[1]Таблица!JV97</f>
        <v>100757309.63927999</v>
      </c>
      <c r="L96" s="24">
        <f>[1]Таблица!YV97</f>
        <v>9631288.7945300005</v>
      </c>
      <c r="M96" s="24">
        <f>[1]Таблица!SV97</f>
        <v>14712485.71783</v>
      </c>
      <c r="N96" s="24">
        <f>[1]Таблица!JV97-[1]Таблица!YV97-[1]Таблица!SV97</f>
        <v>76413535.126919985</v>
      </c>
      <c r="O96" s="24">
        <f>[1]Таблица!JI97</f>
        <v>37204192.911150001</v>
      </c>
      <c r="P96" s="24">
        <f>[1]Таблица!TI97</f>
        <v>9828.2679100000005</v>
      </c>
      <c r="Q96" s="24">
        <f>[1]Таблица!ZI97</f>
        <v>0</v>
      </c>
      <c r="R96" s="24">
        <f>[1]Таблица!UV97</f>
        <v>0</v>
      </c>
      <c r="S96" s="24">
        <f>[1]Таблица!XI97</f>
        <v>0</v>
      </c>
      <c r="T96" s="25">
        <f>[1]Таблица!XV97</f>
        <v>2631066.9207199998</v>
      </c>
      <c r="U96" s="24">
        <f>[1]Таблица!VI97</f>
        <v>0</v>
      </c>
      <c r="V96" s="26">
        <f>[1]Таблица!VV97</f>
        <v>0</v>
      </c>
    </row>
    <row r="97" spans="1:22" ht="13.7" customHeight="1" x14ac:dyDescent="0.25">
      <c r="A97" s="23" t="s">
        <v>115</v>
      </c>
      <c r="B97" s="24">
        <f>[1]Таблица!IV98</f>
        <v>9975934.81525</v>
      </c>
      <c r="C97" s="24">
        <f>[1]Таблица!I98</f>
        <v>4542122.1175600002</v>
      </c>
      <c r="D97" s="24">
        <f>[1]Таблица!YI98</f>
        <v>4221799.3367999997</v>
      </c>
      <c r="E97" s="24">
        <f>[1]Таблица!AI98</f>
        <v>386519.77126000001</v>
      </c>
      <c r="F97" s="24">
        <f>[1]Таблица!AV98</f>
        <v>1921336.2385100001</v>
      </c>
      <c r="G97" s="24">
        <f>[1]Таблица!FI98</f>
        <v>5345891.8956400007</v>
      </c>
      <c r="H97" s="24">
        <f>[1]Таблица!FV98</f>
        <v>3397494.5</v>
      </c>
      <c r="I97" s="24">
        <f>[1]Таблица!GV98</f>
        <v>881521.21360999998</v>
      </c>
      <c r="J97" s="24">
        <f>[1]Таблица!HV98</f>
        <v>530757.97752999992</v>
      </c>
      <c r="K97" s="24">
        <f>[1]Таблица!JV98</f>
        <v>8849474.4221499991</v>
      </c>
      <c r="L97" s="24">
        <f>[1]Таблица!YV98</f>
        <v>1676747.94255</v>
      </c>
      <c r="M97" s="24">
        <f>[1]Таблица!SV98</f>
        <v>213420.67194999999</v>
      </c>
      <c r="N97" s="24">
        <f>[1]Таблица!JV98-[1]Таблица!YV98-[1]Таблица!SV98</f>
        <v>6959305.8076499989</v>
      </c>
      <c r="O97" s="24">
        <f>[1]Таблица!JI98</f>
        <v>1126460.3931</v>
      </c>
      <c r="P97" s="24">
        <f>[1]Таблица!TI98</f>
        <v>1222261.0714799999</v>
      </c>
      <c r="Q97" s="24">
        <f>[1]Таблица!ZI98</f>
        <v>195560.01603</v>
      </c>
      <c r="R97" s="24">
        <f>[1]Таблица!UV98</f>
        <v>196034.40117</v>
      </c>
      <c r="S97" s="24">
        <f>[1]Таблица!XI98</f>
        <v>5358838.5999999996</v>
      </c>
      <c r="T97" s="25">
        <f>[1]Таблица!XV98</f>
        <v>725306.14028000005</v>
      </c>
      <c r="U97" s="24">
        <f>[1]Таблица!VI98</f>
        <v>742900</v>
      </c>
      <c r="V97" s="26">
        <f>[1]Таблица!VV98</f>
        <v>-671000</v>
      </c>
    </row>
    <row r="98" spans="1:22" ht="13.7" customHeight="1" x14ac:dyDescent="0.25">
      <c r="A98" s="28" t="s">
        <v>116</v>
      </c>
      <c r="B98" s="29">
        <f>[1]Таблица!IV99</f>
        <v>27278160.242070001</v>
      </c>
      <c r="C98" s="29">
        <f>[1]Таблица!I99</f>
        <v>11946790.186559999</v>
      </c>
      <c r="D98" s="29">
        <f>[1]Таблица!YI99</f>
        <v>11692901.897439998</v>
      </c>
      <c r="E98" s="29">
        <f>[1]Таблица!AI99</f>
        <v>5665077.7080699997</v>
      </c>
      <c r="F98" s="29">
        <f>[1]Таблица!AV99</f>
        <v>3164627.2014200003</v>
      </c>
      <c r="G98" s="29">
        <f>[1]Таблица!$FE$99</f>
        <v>3846757.0086399997</v>
      </c>
      <c r="H98" s="29">
        <f>[1]Таблица!FV99</f>
        <v>7342149.7000000002</v>
      </c>
      <c r="I98" s="29">
        <f>[1]Таблица!GV99</f>
        <v>1183114.51605</v>
      </c>
      <c r="J98" s="29">
        <f>[1]Таблица!HV99</f>
        <v>253153.50265000001</v>
      </c>
      <c r="K98" s="29">
        <f>[1]Таблица!JV99</f>
        <v>25062058.085689999</v>
      </c>
      <c r="L98" s="29">
        <f>[1]Таблица!YV99</f>
        <v>1725407.46731</v>
      </c>
      <c r="M98" s="29">
        <f>[1]Таблица!SV99</f>
        <v>1853454.9243399999</v>
      </c>
      <c r="N98" s="29">
        <f>[1]Таблица!JV99-[1]Таблица!YV99-[1]Таблица!SV99</f>
        <v>21483195.69404</v>
      </c>
      <c r="O98" s="29">
        <f>[1]Таблица!JI99</f>
        <v>2216102.1563800001</v>
      </c>
      <c r="P98" s="29">
        <f>[1]Таблица!TI99</f>
        <v>0</v>
      </c>
      <c r="Q98" s="29">
        <f>[1]Таблица!ZI99</f>
        <v>0</v>
      </c>
      <c r="R98" s="29">
        <f>[1]Таблица!UV99</f>
        <v>0</v>
      </c>
      <c r="S98" s="29">
        <f>[1]Таблица!XI99</f>
        <v>10360267.699999999</v>
      </c>
      <c r="T98" s="30">
        <f>[1]Таблица!XV99</f>
        <v>221000</v>
      </c>
      <c r="U98" s="29">
        <f>[1]Таблица!VI99</f>
        <v>0</v>
      </c>
      <c r="V98" s="31">
        <f>[1]Таблица!VV99</f>
        <v>0</v>
      </c>
    </row>
    <row r="99" spans="1:22" x14ac:dyDescent="0.25">
      <c r="T99" s="9">
        <v>0</v>
      </c>
    </row>
    <row r="100" spans="1:22" ht="26.1" customHeight="1" x14ac:dyDescent="0.2">
      <c r="L100" s="32" t="s">
        <v>117</v>
      </c>
      <c r="M100" s="32"/>
      <c r="N100" s="32"/>
      <c r="O100" s="32"/>
      <c r="P100" s="32"/>
      <c r="Q100" s="32"/>
      <c r="R100" s="32"/>
      <c r="S100" s="32"/>
      <c r="T100" s="32"/>
      <c r="U100" s="33"/>
      <c r="V100" s="34"/>
    </row>
    <row r="101" spans="1:22" ht="26.1" customHeight="1" x14ac:dyDescent="0.2">
      <c r="L101" s="35" t="s">
        <v>118</v>
      </c>
      <c r="M101" s="35"/>
      <c r="N101" s="35"/>
      <c r="O101" s="35"/>
      <c r="P101" s="35"/>
      <c r="Q101" s="35"/>
      <c r="R101" s="35"/>
      <c r="S101" s="35"/>
      <c r="T101" s="35"/>
      <c r="U101" s="36"/>
      <c r="V101" s="34"/>
    </row>
  </sheetData>
  <mergeCells count="3">
    <mergeCell ref="B1:J1"/>
    <mergeCell ref="L100:T100"/>
    <mergeCell ref="L101:T101"/>
  </mergeCells>
  <printOptions horizontalCentered="1"/>
  <pageMargins left="0.19685039370078741" right="0.19685039370078741" top="0.19685039370078741" bottom="0.19685039370078741" header="0" footer="0"/>
  <pageSetup paperSize="9" scale="70" fitToHeight="0" orientation="landscape" r:id="rId1"/>
  <headerFooter alignWithMargins="0">
    <oddFooter>&amp;C&amp;"Times New Roman,обычный"&amp;8&amp;P</oddFooter>
  </headerFooter>
  <rowBreaks count="1" manualBreakCount="1">
    <brk id="53" max="21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</vt:lpstr>
      <vt:lpstr>'8'!Заголовки_для_печати</vt:lpstr>
      <vt:lpstr>'8'!Область_печати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КЛОКОВ АЛЕКСАНДР ВИКТОРОВИЧ</dc:creator>
  <cp:lastModifiedBy>КЛОКОВ АЛЕКСАНДР ВИКТОРОВИЧ</cp:lastModifiedBy>
  <cp:lastPrinted>2020-08-27T17:47:53Z</cp:lastPrinted>
  <dcterms:created xsi:type="dcterms:W3CDTF">2020-08-27T17:46:23Z</dcterms:created>
  <dcterms:modified xsi:type="dcterms:W3CDTF">2020-08-27T18:01:29Z</dcterms:modified>
</cp:coreProperties>
</file>