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420" activeTab="0"/>
  </bookViews>
  <sheets>
    <sheet name="стр.1_2" sheetId="1" r:id="rId1"/>
  </sheets>
  <definedNames>
    <definedName name="_xlnm.Print_Area" localSheetId="0">'стр.1_2'!$A$1:$AI$72</definedName>
  </definedNames>
  <calcPr fullCalcOnLoad="1"/>
</workbook>
</file>

<file path=xl/sharedStrings.xml><?xml version="1.0" encoding="utf-8"?>
<sst xmlns="http://schemas.openxmlformats.org/spreadsheetml/2006/main" count="488" uniqueCount="221">
  <si>
    <t>№ п/п</t>
  </si>
  <si>
    <t>Объект закупки</t>
  </si>
  <si>
    <t>наименование</t>
  </si>
  <si>
    <t>описание</t>
  </si>
  <si>
    <t>всего</t>
  </si>
  <si>
    <t>на плановый период</t>
  </si>
  <si>
    <t>код по ОКЕИ</t>
  </si>
  <si>
    <t>Коды</t>
  </si>
  <si>
    <t xml:space="preserve">ИНН </t>
  </si>
  <si>
    <t xml:space="preserve">КПП </t>
  </si>
  <si>
    <t xml:space="preserve">по ОКОПФ </t>
  </si>
  <si>
    <t xml:space="preserve">по ОКТМО </t>
  </si>
  <si>
    <t xml:space="preserve">изменения </t>
  </si>
  <si>
    <t>Х</t>
  </si>
  <si>
    <t>(подпись)</t>
  </si>
  <si>
    <t>"</t>
  </si>
  <si>
    <t xml:space="preserve"> г.</t>
  </si>
  <si>
    <t>(дата утверждения)</t>
  </si>
  <si>
    <t>М.П.</t>
  </si>
  <si>
    <t>на текущий финансовый год</t>
  </si>
  <si>
    <t>последующие годы</t>
  </si>
  <si>
    <t>Планируемые платежи
(тыс. рублей)</t>
  </si>
  <si>
    <t>заявки</t>
  </si>
  <si>
    <t>исполнения контракта</t>
  </si>
  <si>
    <t>Планируемый срок начала осуществления закупки 
(месяц, год)</t>
  </si>
  <si>
    <t>Способ определения поставщика 
(подрядчика, исполнителя)</t>
  </si>
  <si>
    <t>X</t>
  </si>
  <si>
    <t>Итого предусмотрено 
на осуществление 
закупок - всего</t>
  </si>
  <si>
    <t>в том числе:
закупок путем проведения запроса котировок</t>
  </si>
  <si>
    <t>на 20</t>
  </si>
  <si>
    <t>Единица измерения</t>
  </si>
  <si>
    <t>ПЛАН-ГРАФИК</t>
  </si>
  <si>
    <t xml:space="preserve">по ОКПО </t>
  </si>
  <si>
    <t>Место нахождения (адрес), телефон, адрес электронной почты *</t>
  </si>
  <si>
    <t>Совокупный годовой объем закупок (справочно)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</si>
  <si>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</si>
  <si>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</si>
  <si>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</si>
  <si>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Планируемый срок окончания исполнения контракта 
(месяц, год)</t>
  </si>
  <si>
    <t>Начальная (максимальная) цена контракта, цена контракта, заключаемого с единственным поставщиком (подрядчиком, исполнителем) (тыс. рублей)</t>
  </si>
  <si>
    <t>Размер аванса ** (процентов)</t>
  </si>
  <si>
    <t>на 1-й год</t>
  </si>
  <si>
    <t>на 2-й год</t>
  </si>
  <si>
    <t>в том числе</t>
  </si>
  <si>
    <t>Периодичность или количество этапов поставки товаров, выполнения работ, оказания услуг</t>
  </si>
  <si>
    <t>Преимущества, предоставляемые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государственных и муниципальных нужд" (да или нет)</t>
  </si>
  <si>
    <t>Осуществление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</si>
  <si>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закупки **</t>
  </si>
  <si>
    <t>Дополнительные требования к участникам закупки отдельных видов товаров, работ, услуг **</t>
  </si>
  <si>
    <t>Сведения о проведении обязательного общественного обсуждения закупки **</t>
  </si>
  <si>
    <t>Обоснование внесения изменений **</t>
  </si>
  <si>
    <t>Уполномоченный орган (учреждение)**</t>
  </si>
  <si>
    <t>Организатор совместного конкурса или аукциона **</t>
  </si>
  <si>
    <t>Количество (объем) закупаемых товаров, работ, услуг</t>
  </si>
  <si>
    <t>Информация о банковском сопровождении 
контрактов **</t>
  </si>
  <si>
    <t xml:space="preserve">закупок товаров, работ, услуг для обеспечения федеральных нужд </t>
  </si>
  <si>
    <t xml:space="preserve"> финансовый год</t>
  </si>
  <si>
    <t xml:space="preserve">тыс. руб. </t>
  </si>
  <si>
    <r>
      <t>____</t>
    </r>
    <r>
      <rPr>
        <sz val="9"/>
        <rFont val="Times New Roman"/>
        <family val="1"/>
      </rPr>
      <t>** При наличии.</t>
    </r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</si>
  <si>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плана-графика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  </r>
  </si>
  <si>
    <t>Наименование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предприятия, осуществляющих закупки 
в рамках переданных полномочий государственного заказчика *</t>
  </si>
  <si>
    <r>
      <t xml:space="preserve">Наименование государственного заказчика, федерального государственного бюджетного учреждения, федерального государственного автономного 
учреждения или государственного унитарного предприятия                 </t>
    </r>
    <r>
      <rPr>
        <b/>
        <sz val="11"/>
        <rFont val="Times New Roman"/>
        <family val="1"/>
      </rPr>
      <t>Министерство финансов Российской Федерации</t>
    </r>
  </si>
  <si>
    <r>
      <t xml:space="preserve">Организационно-правовая форма                                                                  </t>
    </r>
    <r>
      <rPr>
        <b/>
        <sz val="11"/>
        <rFont val="Times New Roman"/>
        <family val="1"/>
      </rPr>
      <t>Федеральный огран исполнительной власти</t>
    </r>
  </si>
  <si>
    <r>
      <t xml:space="preserve">Место нахождения (адрес), телефон, адрес электронной почты                                 </t>
    </r>
    <r>
      <rPr>
        <b/>
        <sz val="11"/>
        <rFont val="Times New Roman"/>
        <family val="1"/>
      </rPr>
      <t>г. Москва, ул. Ильинка, дом 9</t>
    </r>
  </si>
  <si>
    <t>1</t>
  </si>
  <si>
    <t>2</t>
  </si>
  <si>
    <t>3</t>
  </si>
  <si>
    <t>4</t>
  </si>
  <si>
    <t>5</t>
  </si>
  <si>
    <t>6</t>
  </si>
  <si>
    <t>Идентификационный 
код закупки</t>
  </si>
  <si>
    <t>055</t>
  </si>
  <si>
    <t>642</t>
  </si>
  <si>
    <t>ед.</t>
  </si>
  <si>
    <t>12.2017</t>
  </si>
  <si>
    <t>11.2017</t>
  </si>
  <si>
    <t>Предоставление доступа к информационным продуктам (изданиям) для получения информации о котировках цен на нефть и нефтепродукты на мировых рынках, включая информацию о ценах на российские сорта Юралс и Сибирская легкая в Средиземноморье и Северо-Западной Европе, котировки Юралс, поставляемого по трубопроводу «Дружба» в Германию, Польшу, Словакию и Венгрию, котировки российской Смеси ВСТО, поставляемой по трубопроводу Восточная Сибирь-Тихий океан, дальневосточных сортов Сокол и Сахалинская смесь. Предоставление доступа к ежедневным котировкам важнейших региональных эталонных сортов, таких как Североморский датированный (Брент), WTI, ASCI, Dubai, Oman, Murban</t>
  </si>
  <si>
    <t>171771016836077100100130060116311242</t>
  </si>
  <si>
    <t>Другая периодичность Другая</t>
  </si>
  <si>
    <t>Единица</t>
  </si>
  <si>
    <t>Оказание услуг по предоставлению Министерству финансов Российской Федерации оперативной информации международного и внутреннего финансового рынка, макроэкономических баз данных, а также специализированной информации по товарно-сырьевым рынкам</t>
  </si>
  <si>
    <t>171771016836077100100130060126311242</t>
  </si>
  <si>
    <t>Электронный аукцион</t>
  </si>
  <si>
    <t>Передача неисключительных прав использования электронной базы данных «Комплексный пакет OECD Books, Papers &amp; Statistics - online only» посредством сети «Интернет»</t>
  </si>
  <si>
    <t>171771016836077100100130060136311242</t>
  </si>
  <si>
    <t>02.2017</t>
  </si>
  <si>
    <t>01.2018</t>
  </si>
  <si>
    <t>Эксплуатация телекоммуникационной инфраструктуры обеспечивающая внешнюю связь (Канал связи для ЦОД)</t>
  </si>
  <si>
    <t>171771016836077100100130170106110242</t>
  </si>
  <si>
    <t>04.2018</t>
  </si>
  <si>
    <t>171771016836077100100130630010000243</t>
  </si>
  <si>
    <t>Квадратный метр</t>
  </si>
  <si>
    <t>05.2017</t>
  </si>
  <si>
    <t>171771016836077100100130630020000243</t>
  </si>
  <si>
    <t>7</t>
  </si>
  <si>
    <t>Оказание услуг по проведению диспансеризации федеральных государственных гражданских служащих Министерства финансов Российской Федерации</t>
  </si>
  <si>
    <t>171771016836077100100130640010000244</t>
  </si>
  <si>
    <t>Человек</t>
  </si>
  <si>
    <t>792</t>
  </si>
  <si>
    <t>07.2017</t>
  </si>
  <si>
    <t>Открытый конкурс</t>
  </si>
  <si>
    <t>Модернизация ИТ-инфраструктуры Минфина России</t>
  </si>
  <si>
    <t>0.00000</t>
  </si>
  <si>
    <t>171771016836077100100130010090000242</t>
  </si>
  <si>
    <t>8</t>
  </si>
  <si>
    <t>08.2017</t>
  </si>
  <si>
    <t>Оказание услуг по специальной проверке и специальным исследованиям технических средств</t>
  </si>
  <si>
    <t>171771016836077100100130040056202242</t>
  </si>
  <si>
    <t xml:space="preserve">Оказание услуг по специальной проверке и специальным исследованиям технических средств
Функциональные, технические, качественные, эксплуатационные характеристики: Наличие необходимых лицензий, разрешающих осуществление данного вида деятельности
</t>
  </si>
  <si>
    <t>10</t>
  </si>
  <si>
    <t>Предоставление доступа к информационному ресурсу "СПАРК", содержащему информацию о зарегистрированных юридических лицах и индивидуальных предпринимателях, или его эквиваленту</t>
  </si>
  <si>
    <t>171771016836077100100130060146311242</t>
  </si>
  <si>
    <t xml:space="preserve">Предоставление доступа к информационному ресурсу "СПАРК", содержащему информацию о зарегистрированных юридических лицах и индивидуальных предпринимателях, или его эквиваленту
Функциональные, технические, качественные, эксплуатационные характеристики: Целью заключения государственного контракта является оказание услуг по предоставлению доступа к информационному ресурсу "СПАРК", содержащему информацию о зарегистрированных юридических лицах и индивидуальных предпринимателях, или его эквиваленту
</t>
  </si>
  <si>
    <t>11</t>
  </si>
  <si>
    <t>Оказание услуг по доступу к интерактивной базе данных, консолидирующей информацию по всем классам финансовых инструментов: акциям, долговым бумагам, валютам, сырьевым товарам и производным инструментам. Предоставление доступа к уникальным финансовым калькуляторам, а также торговому функционалу. Предоставление специализированного продукта для обеспечения получения и анализа средств массовой коммуникации и потоков деловой информации с использованием автоматизированной системы сбора, обработки и представления данных.</t>
  </si>
  <si>
    <t>171771016836077100100130060156311242</t>
  </si>
  <si>
    <t>12</t>
  </si>
  <si>
    <t>Модернизация ИТ-инфраструктуры выделенной локальной вычислительной сети Минфина России</t>
  </si>
  <si>
    <t>171771016836077100100130590010000242</t>
  </si>
  <si>
    <t>08.2018</t>
  </si>
  <si>
    <t xml:space="preserve">Модернизация ИТ-инфраструктуры выделенной локальной вычислительной сети Минфина России
Функциональные, технические, качественные, эксплуатационные характеристики: Назначение СЗСИ Минфина России является комплексное обеспечение безопасности информации, содержащей сведения, составляющие государственную тайну, обрабатываемой в сегменте ВЛВС Минфина России, с учетом характеристик и особенностей функционирования ВЛВС Минфина России, при помощи организационных мер и программно-технических средств.
</t>
  </si>
  <si>
    <t>13</t>
  </si>
  <si>
    <t>Доработка и аттестация выделенных помещений</t>
  </si>
  <si>
    <t>171771016836077100100130040066202242</t>
  </si>
  <si>
    <t xml:space="preserve">Доработка и аттестация выделенных помещений
Функциональные, технические, качественные, эксплуатационные характеристики: Наличие необходимых лицензий, разрешающих осуществление данного вида деятельности. Наличие аттестата аккредитации в данной области аккредитации
</t>
  </si>
  <si>
    <t>Создание ИТ-инфраструктуры для обеспечения функционирования государственной интегрированной информационной системы управления общественными финансами "Электронный бюджет" Обеспечение требуемого уровня защиты информации в информационных системах Минфина России, (континенты)</t>
  </si>
  <si>
    <t>14</t>
  </si>
  <si>
    <t>Доработка и аттестация объектов вычислительной техники</t>
  </si>
  <si>
    <t>171771016836077100100130040076202242</t>
  </si>
  <si>
    <t xml:space="preserve">Доработка и аттестация объектов вычислительной техники
Функциональные, технические, качественные, эксплуатационные характеристики: Наличие необходимых лицензий, разрешающих осуществление данного вида деятельности. Наличие аттестата аккредитации в данной области аккредитации
</t>
  </si>
  <si>
    <t>04.2017</t>
  </si>
  <si>
    <t>Передача неисключительных прав использования электронных баз данных «CEIC Global Key Series Database» и «CEIC Russia Premium» посредством сети Интернет</t>
  </si>
  <si>
    <t>171771016836077100100130060166311242</t>
  </si>
  <si>
    <t>15</t>
  </si>
  <si>
    <t xml:space="preserve">Передача неисключительных прав использования электронных баз данных «CEIC Global Key Series Database» и «CEIC Russia Premium» посредством сети Интернет
Функциональные, технические, качественные, эксплуатационные характеристики: Базы данных «CEIC Global Key Series Database» и «CEIC Russia Premium» содержат статистические данные по всем важнейшим макроэкономическим показателям, отраслям промышленности и финансовым рынкам стран с развивающейся и развитой экономикой с заполнением на годовой, квартальной, ежемесячной ежедневной основе
</t>
  </si>
  <si>
    <t>16</t>
  </si>
  <si>
    <t>171771016836077100100130640020000244</t>
  </si>
  <si>
    <t>17</t>
  </si>
  <si>
    <t>171771016836077100100130640030000244</t>
  </si>
  <si>
    <t>18</t>
  </si>
  <si>
    <t>Оказание юридических услуг в сфере государственного долга и государственных финансовых активов</t>
  </si>
  <si>
    <t>171771016836077100100130700016910244</t>
  </si>
  <si>
    <t xml:space="preserve">Оказание юридических услуг в сфере государственного долга и государственных финансовых активов
Функциональные, технические, качественные, эксплуатационные характеристики: Оказание юридических услуг в сфере государственного долга и государственных финансовых активов
</t>
  </si>
  <si>
    <t>Условная единица</t>
  </si>
  <si>
    <t>876</t>
  </si>
  <si>
    <t>02.2018</t>
  </si>
  <si>
    <t>Кузнецов Сергей Александрович</t>
  </si>
  <si>
    <t>Проведение работ по архивной обработке и упорядочению документов Министерства финансов Российской Федерации</t>
  </si>
  <si>
    <t>Размер обеспечения  (тыс. рублей)</t>
  </si>
  <si>
    <t xml:space="preserve">Проведение работ по архивной обработке и упорядочению документов Министерства финансов Российской Федерации
Функциональные, технические, качественные, эксплуатационные характеристики в соответствии с техническим заданием
</t>
  </si>
  <si>
    <t>7710168360</t>
  </si>
  <si>
    <t>771001001</t>
  </si>
  <si>
    <t>75104</t>
  </si>
  <si>
    <t>00013474</t>
  </si>
  <si>
    <t>45382000</t>
  </si>
  <si>
    <t>19</t>
  </si>
  <si>
    <t>171771016836077100100130640040000244</t>
  </si>
  <si>
    <t>Поставка программного обеспечения систем безопасности административных зданий Министерства финансов Российской Федерации</t>
  </si>
  <si>
    <t>03.2017</t>
  </si>
  <si>
    <t xml:space="preserve"> </t>
  </si>
  <si>
    <t>05.2018</t>
  </si>
  <si>
    <t xml:space="preserve">Текущий ремонт помещений в административных зданиях Минфина России </t>
  </si>
  <si>
    <t>Текущий ремонт 43-х кабинетов, 5-ти санузлов, 3-х коридоров, 7-ми технических помещений и тамбура выхода на кровлю общей площадью, выполнить гидроизоляцию полов. Выполнить работы по установке 8-ми сплит-систем кондиционирования, по переносу 2-х внутренних блоков  кондиционирования и по ремонту приточно-вытяжной системы вентиляции.  Заменить трубопроводы канализации;  отремонтировать окно в дверь поста охраны; отремонтировать 19 пластиковых окон с подоконниками; отремонтировать 29 деревянных, металлических и противопожарных дверей; отремонтировать люк выхода на кровлю; заменить светильники в 28 помещениях.</t>
  </si>
  <si>
    <t xml:space="preserve">Приобретение и монтаж оборудования для АВР, системы обеспечения бесперебойного питания серверов, кроссовых, лифтов и других технических помещений </t>
  </si>
  <si>
    <t>Обеспечить возможность работоспособности лифтов до 20 минут, после пропадания электропитания, а также исключения появления неисправностей в результате скачков питающего напряжения установить для 6 лифтов 6 ИБП  мощностью 30КВт/380В и 2 ИБП мощностью 30КВт/380В для 4 лифтов. ИБП подключить через АВР. Обеспечить бесперебойность работы системы  "Диспетчеризации здания", установить 28 ИБП мощностью 3Квт/220В в устанавливаемые стойки совместно с коммуникационным оборудованием. Получить возможность компенсации реактивной мощности в энергосети здания, установить 4 УКРМ 150КВАр/380В (устройство компенсации реактивной мощности), по количеству электрических вводов в здание. УКРМы подключить к вводным шинам посредством автоматических выключателей.</t>
  </si>
  <si>
    <t>Приобретение офисной  мебели в административные здания Минфина России</t>
  </si>
  <si>
    <t>Участник закупки, не являющийся субъектом малого предпринимательства или социально ориентированной некоммерческой организацией обязан привлечь к исполнению контракта соисполнителей из числа субъектов малого предпринимательства или социально ориентированных некоммерческих организаций  в объеме: 30%  от цены контракта</t>
  </si>
  <si>
    <t xml:space="preserve">В закупке могут участвовать только  субъекты малого предпринимательства или социально ориентированные некоммерческие организации </t>
  </si>
  <si>
    <t>20</t>
  </si>
  <si>
    <t>21</t>
  </si>
  <si>
    <t xml:space="preserve">Поставка мебели в  административные здания Минфина России
Функциональные, технические, качественные, эксплуатационные характеристики: Поставка мебели в соответствии с техническим зданием
</t>
  </si>
  <si>
    <t>Капитальный ремонт помещений в административном здании Минфина России по адресу: ул. Ильинка, д. 9</t>
  </si>
  <si>
    <t>Капитальный ремонт системы бесперебойного питания для обеспечения работы лифтового оборудования в административном здании Минфина России по адресу: ул. Ильинка, д. 9</t>
  </si>
  <si>
    <t>171771016836077100100130640050000244</t>
  </si>
  <si>
    <t>171771016836077100100130640060000244</t>
  </si>
  <si>
    <t>Отмена заказчиком закупки, предусмотренной планом-графиком закупок</t>
  </si>
  <si>
    <t>Возникновение непредвиденных обстоятельств</t>
  </si>
  <si>
    <t>22</t>
  </si>
  <si>
    <t xml:space="preserve">Статс-секретарь-заместитель Министра, Зубарев Юрий Иванович </t>
  </si>
  <si>
    <t>Доработка и аттестация объектов информатизации Зала коллегий</t>
  </si>
  <si>
    <t>06.2017</t>
  </si>
  <si>
    <t>10.2017</t>
  </si>
  <si>
    <t>Использование в соответствии с законодательством РФ экономии полученной при осуществлении закупки</t>
  </si>
  <si>
    <t>Наличие необходимых лицензий, разрешающих осуществление данного вида деятельности. Наличие аттестата аккредитации в данной области аккредитации.</t>
  </si>
  <si>
    <t>17177101683607710010013004004620242</t>
  </si>
  <si>
    <t>23</t>
  </si>
  <si>
    <t>Сопровождение информационных систем Министерства финансов Российской Федерации в 2017-2019 годах</t>
  </si>
  <si>
    <t>Выполнение работ по сопровождению информационных систем Министерства финансов Российской Федерации в 2017-2019 годах</t>
  </si>
  <si>
    <t>Участник закупки, не являющийся субъектом малого предпринимательства или социально ориентированной некоммерческой организацией обязан привлечь к исполнению контракта соисполнителей из числа субъектов малого предпринимательства или социально ориентированных некоммерческих организаций  в объеме: 25%  от цены контракта</t>
  </si>
  <si>
    <t>24</t>
  </si>
  <si>
    <t>25</t>
  </si>
  <si>
    <t>26</t>
  </si>
  <si>
    <t>0</t>
  </si>
  <si>
    <t>171771016836077100100130070056202242</t>
  </si>
  <si>
    <t>171771016836077100100130640070000244</t>
  </si>
  <si>
    <t>171771016836077100100130640080000244</t>
  </si>
  <si>
    <t>171771016836077100100130640090000244</t>
  </si>
  <si>
    <t xml:space="preserve">Дополнительная профессиональная программа должна соответствовать требованиям законодательства Российской Федерации об  образовании и государственной гражданской службе и обеспечивать получение гражданскими служащими  необходимых знаний по предлагаемому курсу обучения. Участник должен иметь действующую лицензию на право  ведения образовательной деятельности по программам  дополнительного профессионального образования </t>
  </si>
  <si>
    <t>12.2019</t>
  </si>
  <si>
    <t>Повышение квалификации федеральных государственных гражданских служащих  Минфина России по дополнительной профессиональной программе «Управление финансами»</t>
  </si>
  <si>
    <t>Повышение квалификации федеральных государственных гражданских служащих  Минфина России по дополнительной профессиональной программе «Психологические основы и методы принятия управленческих решений»</t>
  </si>
  <si>
    <t>Повышение квалификации федеральных государственных гражданских служащих Минфина России по дополнительной профессиональной программе «Практика управления проектами»</t>
  </si>
  <si>
    <t>27</t>
  </si>
  <si>
    <t>Закупка автоматизированных рабочих мест</t>
  </si>
  <si>
    <t>Поставка многофункциональных устройств для Минфина России</t>
  </si>
  <si>
    <t>28</t>
  </si>
  <si>
    <t>Закупка сертифицированных автоматизированных рабочих мест</t>
  </si>
  <si>
    <t>171771016836077100100130020046202242</t>
  </si>
  <si>
    <t>17177101683607710010013002005620242</t>
  </si>
  <si>
    <t>17177101683607710010013002006620242</t>
  </si>
  <si>
    <t>Субаренда нежилого помещения для складирования и хранения имущества Минфина России</t>
  </si>
  <si>
    <t>1000</t>
  </si>
  <si>
    <t>Закупка у единственного поставщика (подрядчика, исполнителя)</t>
  </si>
  <si>
    <t>171771016836077100100130640100000244</t>
  </si>
  <si>
    <t>09.2017</t>
  </si>
  <si>
    <t>Текущий ремонт 12 кабинетов, 10 санузлов, 13 оконных блоков с подоконниками, 5 дверных проемов, одного холла, одного технического помещения.  В том числе, выполнить работы по переносу внутреннего блока кондиционирования и ремонту зеркального покрытия.</t>
  </si>
  <si>
    <t>119,79475</t>
  </si>
  <si>
    <r>
      <t xml:space="preserve">Вид документа (базовый (0), измененный (порядковый код изменения)  </t>
    </r>
    <r>
      <rPr>
        <b/>
        <sz val="11"/>
        <rFont val="Times New Roman"/>
        <family val="1"/>
      </rPr>
      <t>Измененный (9)</t>
    </r>
  </si>
  <si>
    <t>171771016836077100100130640110000244</t>
  </si>
  <si>
    <t>Участник закупки, не являющийся субъектом малого предпринимательства или социально ориентированной некоммерческой организацией обязан привлечь к исполнению контракта соисполнителей из числа субъектов малого предпринимательства или социально ориентированных некоммерческих организаций  в объеме: 60%  от цены контракта</t>
  </si>
  <si>
    <t>06.06.2017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</si>
</sst>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"/>
    <numFmt numFmtId="170" formatCode="0.0000"/>
    <numFmt numFmtId="171" formatCode="#,##0.0000&quot;р.&quot;"/>
    <numFmt numFmtId="172" formatCode="#,##0.0000"/>
    <numFmt numFmtId="173" formatCode="#,##0.000000"/>
    <numFmt numFmtId="174" formatCode="#,##0.00000"/>
    <numFmt numFmtId="175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2" fontId="6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left" vertical="top" wrapText="1"/>
    </xf>
    <xf numFmtId="0" fontId="10" fillId="0" borderId="11" xfId="0" applyNumberFormat="1" applyFont="1" applyBorder="1" applyAlignment="1">
      <alignment horizontal="center" vertical="center" textRotation="90" wrapText="1"/>
    </xf>
    <xf numFmtId="49" fontId="10" fillId="0" borderId="11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left" vertical="top" wrapText="1"/>
    </xf>
    <xf numFmtId="2" fontId="10" fillId="0" borderId="11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 wrapText="1"/>
    </xf>
    <xf numFmtId="0" fontId="10" fillId="33" borderId="11" xfId="0" applyNumberFormat="1" applyFont="1" applyFill="1" applyBorder="1" applyAlignment="1">
      <alignment horizontal="center" vertical="top"/>
    </xf>
    <xf numFmtId="0" fontId="10" fillId="0" borderId="11" xfId="0" applyNumberFormat="1" applyFont="1" applyFill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center" vertical="top"/>
    </xf>
    <xf numFmtId="49" fontId="10" fillId="33" borderId="11" xfId="0" applyNumberFormat="1" applyFont="1" applyFill="1" applyBorder="1" applyAlignment="1">
      <alignment horizontal="left" vertical="top" wrapText="1"/>
    </xf>
    <xf numFmtId="169" fontId="10" fillId="0" borderId="11" xfId="0" applyNumberFormat="1" applyFont="1" applyFill="1" applyBorder="1" applyAlignment="1">
      <alignment horizontal="center" vertical="top"/>
    </xf>
    <xf numFmtId="0" fontId="11" fillId="0" borderId="11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1" xfId="0" applyNumberFormat="1" applyFont="1" applyFill="1" applyBorder="1" applyAlignment="1">
      <alignment horizontal="center" vertical="top" wrapText="1"/>
    </xf>
    <xf numFmtId="2" fontId="11" fillId="0" borderId="11" xfId="0" applyNumberFormat="1" applyFont="1" applyFill="1" applyBorder="1" applyAlignment="1">
      <alignment horizontal="center" vertical="top" wrapText="1"/>
    </xf>
    <xf numFmtId="169" fontId="10" fillId="0" borderId="11" xfId="0" applyNumberFormat="1" applyFont="1" applyFill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2" fontId="1" fillId="0" borderId="0" xfId="0" applyNumberFormat="1" applyFont="1" applyAlignment="1">
      <alignment horizontal="left"/>
    </xf>
    <xf numFmtId="49" fontId="10" fillId="0" borderId="11" xfId="0" applyNumberFormat="1" applyFont="1" applyFill="1" applyBorder="1" applyAlignment="1" applyProtection="1">
      <alignment horizontal="left" vertical="justify" wrapText="1"/>
      <protection/>
    </xf>
    <xf numFmtId="0" fontId="6" fillId="0" borderId="11" xfId="0" applyFont="1" applyBorder="1" applyAlignment="1">
      <alignment horizontal="left" vertical="top"/>
    </xf>
    <xf numFmtId="2" fontId="6" fillId="0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170" fontId="10" fillId="0" borderId="11" xfId="0" applyNumberFormat="1" applyFont="1" applyFill="1" applyBorder="1" applyAlignment="1">
      <alignment horizontal="center" vertical="top" wrapText="1"/>
    </xf>
    <xf numFmtId="172" fontId="10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168" fontId="10" fillId="0" borderId="11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top" wrapText="1"/>
    </xf>
    <xf numFmtId="170" fontId="6" fillId="0" borderId="11" xfId="0" applyNumberFormat="1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170" fontId="10" fillId="0" borderId="11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173" fontId="10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174" fontId="10" fillId="0" borderId="11" xfId="0" applyNumberFormat="1" applyFont="1" applyFill="1" applyBorder="1" applyAlignment="1">
      <alignment horizontal="center" vertical="top" wrapText="1"/>
    </xf>
    <xf numFmtId="168" fontId="10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 applyProtection="1">
      <alignment horizontal="left" vertical="top" wrapText="1"/>
      <protection/>
    </xf>
    <xf numFmtId="2" fontId="2" fillId="0" borderId="0" xfId="0" applyNumberFormat="1" applyFont="1" applyAlignment="1">
      <alignment horizontal="left" vertical="top"/>
    </xf>
    <xf numFmtId="49" fontId="6" fillId="0" borderId="11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168" fontId="6" fillId="0" borderId="11" xfId="0" applyNumberFormat="1" applyFont="1" applyBorder="1" applyAlignment="1">
      <alignment horizontal="left" vertical="top"/>
    </xf>
    <xf numFmtId="2" fontId="6" fillId="0" borderId="11" xfId="0" applyNumberFormat="1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" fontId="11" fillId="0" borderId="11" xfId="0" applyNumberFormat="1" applyFont="1" applyFill="1" applyBorder="1" applyAlignment="1">
      <alignment horizontal="center" vertical="top" wrapText="1"/>
    </xf>
    <xf numFmtId="168" fontId="6" fillId="0" borderId="11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/>
    </xf>
    <xf numFmtId="0" fontId="10" fillId="0" borderId="11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169" fontId="10" fillId="0" borderId="11" xfId="0" applyNumberFormat="1" applyFont="1" applyBorder="1" applyAlignment="1">
      <alignment horizontal="center" vertical="center" textRotation="90" wrapText="1"/>
    </xf>
    <xf numFmtId="0" fontId="10" fillId="0" borderId="11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left" vertical="top" wrapText="1" indent="1"/>
    </xf>
    <xf numFmtId="49" fontId="2" fillId="0" borderId="1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tabSelected="1" zoomScaleSheetLayoutView="110" zoomScalePageLayoutView="80" workbookViewId="0" topLeftCell="A11">
      <selection activeCell="AE21" sqref="AE21:AI21"/>
    </sheetView>
  </sheetViews>
  <sheetFormatPr defaultColWidth="9.00390625" defaultRowHeight="12.75"/>
  <cols>
    <col min="1" max="1" width="3.625" style="1" customWidth="1"/>
    <col min="2" max="2" width="13.75390625" style="1" customWidth="1"/>
    <col min="3" max="3" width="13.25390625" style="1" customWidth="1"/>
    <col min="4" max="4" width="14.00390625" style="1" customWidth="1"/>
    <col min="5" max="5" width="8.25390625" style="1" customWidth="1"/>
    <col min="6" max="6" width="4.00390625" style="1" customWidth="1"/>
    <col min="7" max="7" width="8.75390625" style="1" customWidth="1"/>
    <col min="8" max="8" width="8.875" style="1" customWidth="1"/>
    <col min="9" max="9" width="8.125" style="1" customWidth="1"/>
    <col min="10" max="10" width="8.375" style="1" customWidth="1"/>
    <col min="11" max="11" width="3.375" style="1" customWidth="1"/>
    <col min="12" max="12" width="5.00390625" style="1" customWidth="1"/>
    <col min="13" max="13" width="4.25390625" style="1" customWidth="1"/>
    <col min="14" max="15" width="5.00390625" style="1" customWidth="1"/>
    <col min="16" max="17" width="3.75390625" style="1" customWidth="1"/>
    <col min="18" max="18" width="3.375" style="1" customWidth="1"/>
    <col min="19" max="19" width="5.625" style="1" customWidth="1"/>
    <col min="20" max="20" width="8.00390625" style="1" customWidth="1"/>
    <col min="21" max="21" width="7.875" style="1" customWidth="1"/>
    <col min="22" max="22" width="6.375" style="1" customWidth="1"/>
    <col min="23" max="23" width="6.75390625" style="1" customWidth="1"/>
    <col min="24" max="24" width="7.375" style="1" customWidth="1"/>
    <col min="25" max="25" width="9.625" style="1" customWidth="1"/>
    <col min="26" max="26" width="1.875" style="1" customWidth="1"/>
    <col min="27" max="27" width="3.875" style="1" customWidth="1"/>
    <col min="28" max="28" width="1.875" style="1" customWidth="1"/>
    <col min="29" max="31" width="4.375" style="1" customWidth="1"/>
    <col min="32" max="32" width="3.75390625" style="1" customWidth="1"/>
    <col min="33" max="33" width="3.625" style="1" customWidth="1"/>
    <col min="34" max="35" width="3.875" style="1" customWidth="1"/>
    <col min="36" max="38" width="9.125" style="1" customWidth="1"/>
    <col min="39" max="39" width="13.125" style="1" customWidth="1"/>
    <col min="40" max="16384" width="9.125" style="1" customWidth="1"/>
  </cols>
  <sheetData>
    <row r="1" s="2" customFormat="1" ht="11.25" customHeight="1">
      <c r="AI1" s="3"/>
    </row>
    <row r="2" s="2" customFormat="1" ht="11.25" customHeight="1">
      <c r="AI2" s="3"/>
    </row>
    <row r="3" spans="31:35" s="2" customFormat="1" ht="11.25" customHeight="1">
      <c r="AE3" s="2" t="s">
        <v>159</v>
      </c>
      <c r="AI3" s="3"/>
    </row>
    <row r="4" s="2" customFormat="1" ht="11.25" customHeight="1">
      <c r="AI4" s="3"/>
    </row>
    <row r="5" ht="15.75" customHeight="1"/>
    <row r="6" s="5" customFormat="1" ht="15.75" customHeight="1">
      <c r="AI6" s="6"/>
    </row>
    <row r="7" s="5" customFormat="1" ht="15.75" customHeight="1"/>
    <row r="8" spans="1:35" s="4" customFormat="1" ht="15.75">
      <c r="A8" s="127" t="s">
        <v>31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</row>
    <row r="9" spans="1:35" s="4" customFormat="1" ht="17.25" customHeight="1">
      <c r="A9" s="127" t="s">
        <v>55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</row>
    <row r="10" spans="15:18" s="4" customFormat="1" ht="18" customHeight="1">
      <c r="O10" s="120" t="s">
        <v>29</v>
      </c>
      <c r="P10" s="120"/>
      <c r="Q10" s="22" t="s">
        <v>137</v>
      </c>
      <c r="R10" s="4" t="s">
        <v>56</v>
      </c>
    </row>
    <row r="11" ht="18" customHeight="1"/>
    <row r="12" spans="31:35" s="7" customFormat="1" ht="15" customHeight="1">
      <c r="AE12" s="121" t="s">
        <v>7</v>
      </c>
      <c r="AF12" s="122"/>
      <c r="AG12" s="122"/>
      <c r="AH12" s="122"/>
      <c r="AI12" s="123"/>
    </row>
    <row r="13" spans="30:35" s="7" customFormat="1" ht="15" customHeight="1">
      <c r="AD13" s="8"/>
      <c r="AE13" s="105"/>
      <c r="AF13" s="105"/>
      <c r="AG13" s="105"/>
      <c r="AH13" s="105"/>
      <c r="AI13" s="105"/>
    </row>
    <row r="14" spans="2:35" s="7" customFormat="1" ht="18.75" customHeight="1">
      <c r="B14" s="128" t="s">
        <v>61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23"/>
      <c r="U14" s="23"/>
      <c r="V14" s="31"/>
      <c r="AD14" s="8"/>
      <c r="AE14" s="107"/>
      <c r="AF14" s="108"/>
      <c r="AG14" s="108"/>
      <c r="AH14" s="108"/>
      <c r="AI14" s="109"/>
    </row>
    <row r="15" spans="2:35" s="7" customFormat="1" ht="18.75" customHeight="1"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23"/>
      <c r="U15" s="23"/>
      <c r="V15" s="31"/>
      <c r="AD15" s="8" t="s">
        <v>8</v>
      </c>
      <c r="AE15" s="98" t="s">
        <v>150</v>
      </c>
      <c r="AF15" s="99"/>
      <c r="AG15" s="99"/>
      <c r="AH15" s="99"/>
      <c r="AI15" s="100"/>
    </row>
    <row r="16" spans="2:35" s="7" customFormat="1" ht="18.75" customHeight="1"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23"/>
      <c r="U16" s="23"/>
      <c r="V16" s="31"/>
      <c r="AD16" s="8" t="s">
        <v>9</v>
      </c>
      <c r="AE16" s="105" t="s">
        <v>151</v>
      </c>
      <c r="AF16" s="105"/>
      <c r="AG16" s="105"/>
      <c r="AH16" s="105"/>
      <c r="AI16" s="105"/>
    </row>
    <row r="17" spans="2:35" s="7" customFormat="1" ht="28.5" customHeight="1">
      <c r="B17" s="103" t="s">
        <v>62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23"/>
      <c r="U17" s="23"/>
      <c r="V17" s="31"/>
      <c r="AD17" s="8" t="s">
        <v>10</v>
      </c>
      <c r="AE17" s="105" t="s">
        <v>152</v>
      </c>
      <c r="AF17" s="105"/>
      <c r="AG17" s="105"/>
      <c r="AH17" s="105"/>
      <c r="AI17" s="105"/>
    </row>
    <row r="18" spans="2:35" s="7" customFormat="1" ht="33" customHeight="1">
      <c r="B18" s="102" t="s">
        <v>63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32"/>
      <c r="U18" s="32"/>
      <c r="V18" s="31"/>
      <c r="AA18" s="8"/>
      <c r="AB18" s="8"/>
      <c r="AC18" s="8"/>
      <c r="AD18" s="33"/>
      <c r="AE18" s="98"/>
      <c r="AF18" s="99"/>
      <c r="AG18" s="99"/>
      <c r="AH18" s="99"/>
      <c r="AI18" s="100"/>
    </row>
    <row r="19" spans="2:35" s="7" customFormat="1" ht="63" customHeight="1">
      <c r="B19" s="112" t="s">
        <v>60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32"/>
      <c r="U19" s="32"/>
      <c r="V19" s="31"/>
      <c r="AA19" s="110" t="s">
        <v>32</v>
      </c>
      <c r="AB19" s="110"/>
      <c r="AC19" s="110"/>
      <c r="AD19" s="111"/>
      <c r="AE19" s="105" t="s">
        <v>153</v>
      </c>
      <c r="AF19" s="105"/>
      <c r="AG19" s="105"/>
      <c r="AH19" s="105"/>
      <c r="AI19" s="105"/>
    </row>
    <row r="20" spans="2:35" s="7" customFormat="1" ht="18.75" customHeight="1">
      <c r="B20" s="102" t="s">
        <v>33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32"/>
      <c r="U20" s="32"/>
      <c r="V20" s="31"/>
      <c r="AA20" s="8"/>
      <c r="AB20" s="8"/>
      <c r="AC20" s="8"/>
      <c r="AD20" s="24" t="s">
        <v>11</v>
      </c>
      <c r="AE20" s="105" t="s">
        <v>154</v>
      </c>
      <c r="AF20" s="105"/>
      <c r="AG20" s="105"/>
      <c r="AH20" s="105"/>
      <c r="AI20" s="105"/>
    </row>
    <row r="21" spans="2:35" s="7" customFormat="1" ht="26.25" customHeight="1">
      <c r="B21" s="103" t="s">
        <v>217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23"/>
      <c r="U21" s="23"/>
      <c r="V21" s="31"/>
      <c r="AD21" s="8" t="s">
        <v>12</v>
      </c>
      <c r="AE21" s="106" t="s">
        <v>220</v>
      </c>
      <c r="AF21" s="106"/>
      <c r="AG21" s="106"/>
      <c r="AH21" s="106"/>
      <c r="AI21" s="106"/>
    </row>
    <row r="22" spans="2:40" s="7" customFormat="1" ht="18.75" customHeight="1">
      <c r="B22" s="104" t="s">
        <v>34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31"/>
      <c r="U22" s="31"/>
      <c r="V22" s="31"/>
      <c r="AD22" s="8" t="s">
        <v>57</v>
      </c>
      <c r="AE22" s="130">
        <v>1664600.26</v>
      </c>
      <c r="AF22" s="131"/>
      <c r="AG22" s="131"/>
      <c r="AH22" s="131"/>
      <c r="AI22" s="131"/>
      <c r="AN22" s="7" t="s">
        <v>159</v>
      </c>
    </row>
    <row r="23" s="5" customFormat="1" ht="15"/>
    <row r="24" s="5" customFormat="1" ht="15"/>
    <row r="25" spans="1:35" s="12" customFormat="1" ht="38.25" customHeight="1">
      <c r="A25" s="97" t="s">
        <v>0</v>
      </c>
      <c r="B25" s="97" t="s">
        <v>70</v>
      </c>
      <c r="C25" s="97" t="s">
        <v>1</v>
      </c>
      <c r="D25" s="97"/>
      <c r="E25" s="93" t="s">
        <v>39</v>
      </c>
      <c r="F25" s="93" t="s">
        <v>40</v>
      </c>
      <c r="G25" s="97" t="s">
        <v>21</v>
      </c>
      <c r="H25" s="97"/>
      <c r="I25" s="97"/>
      <c r="J25" s="97"/>
      <c r="K25" s="97"/>
      <c r="L25" s="97" t="s">
        <v>30</v>
      </c>
      <c r="M25" s="97"/>
      <c r="N25" s="97" t="s">
        <v>53</v>
      </c>
      <c r="O25" s="97"/>
      <c r="P25" s="97"/>
      <c r="Q25" s="97"/>
      <c r="R25" s="97"/>
      <c r="S25" s="93" t="s">
        <v>44</v>
      </c>
      <c r="T25" s="97" t="s">
        <v>148</v>
      </c>
      <c r="U25" s="97"/>
      <c r="V25" s="93" t="s">
        <v>24</v>
      </c>
      <c r="W25" s="93" t="s">
        <v>38</v>
      </c>
      <c r="X25" s="93" t="s">
        <v>25</v>
      </c>
      <c r="Y25" s="93" t="s">
        <v>45</v>
      </c>
      <c r="Z25" s="93" t="s">
        <v>46</v>
      </c>
      <c r="AA25" s="93"/>
      <c r="AB25" s="93"/>
      <c r="AC25" s="93" t="s">
        <v>47</v>
      </c>
      <c r="AD25" s="93" t="s">
        <v>48</v>
      </c>
      <c r="AE25" s="93" t="s">
        <v>49</v>
      </c>
      <c r="AF25" s="93" t="s">
        <v>54</v>
      </c>
      <c r="AG25" s="93" t="s">
        <v>50</v>
      </c>
      <c r="AH25" s="93" t="s">
        <v>51</v>
      </c>
      <c r="AI25" s="93" t="s">
        <v>52</v>
      </c>
    </row>
    <row r="26" spans="1:35" s="12" customFormat="1" ht="40.5" customHeight="1">
      <c r="A26" s="97"/>
      <c r="B26" s="97"/>
      <c r="C26" s="93" t="s">
        <v>2</v>
      </c>
      <c r="D26" s="93" t="s">
        <v>3</v>
      </c>
      <c r="E26" s="93"/>
      <c r="F26" s="93"/>
      <c r="G26" s="93" t="s">
        <v>4</v>
      </c>
      <c r="H26" s="93" t="s">
        <v>19</v>
      </c>
      <c r="I26" s="97" t="s">
        <v>5</v>
      </c>
      <c r="J26" s="97"/>
      <c r="K26" s="93" t="s">
        <v>20</v>
      </c>
      <c r="L26" s="93" t="s">
        <v>6</v>
      </c>
      <c r="M26" s="93" t="s">
        <v>2</v>
      </c>
      <c r="N26" s="93" t="s">
        <v>4</v>
      </c>
      <c r="O26" s="101" t="s">
        <v>43</v>
      </c>
      <c r="P26" s="101"/>
      <c r="Q26" s="101"/>
      <c r="R26" s="101"/>
      <c r="S26" s="93"/>
      <c r="T26" s="92" t="s">
        <v>22</v>
      </c>
      <c r="U26" s="92" t="s">
        <v>23</v>
      </c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</row>
    <row r="27" spans="1:35" s="12" customFormat="1" ht="57.75" customHeight="1">
      <c r="A27" s="97"/>
      <c r="B27" s="97"/>
      <c r="C27" s="93"/>
      <c r="D27" s="93"/>
      <c r="E27" s="93"/>
      <c r="F27" s="93"/>
      <c r="G27" s="93"/>
      <c r="H27" s="93"/>
      <c r="I27" s="93" t="s">
        <v>41</v>
      </c>
      <c r="J27" s="93" t="s">
        <v>42</v>
      </c>
      <c r="K27" s="93"/>
      <c r="L27" s="93"/>
      <c r="M27" s="93"/>
      <c r="N27" s="93"/>
      <c r="O27" s="93" t="s">
        <v>19</v>
      </c>
      <c r="P27" s="97" t="s">
        <v>5</v>
      </c>
      <c r="Q27" s="97"/>
      <c r="R27" s="93" t="s">
        <v>20</v>
      </c>
      <c r="S27" s="93"/>
      <c r="T27" s="92"/>
      <c r="U27" s="92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</row>
    <row r="28" spans="1:35" s="12" customFormat="1" ht="77.25" customHeight="1">
      <c r="A28" s="97"/>
      <c r="B28" s="97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37" t="s">
        <v>41</v>
      </c>
      <c r="Q28" s="37" t="s">
        <v>42</v>
      </c>
      <c r="R28" s="93"/>
      <c r="S28" s="93"/>
      <c r="T28" s="92"/>
      <c r="U28" s="92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</row>
    <row r="29" spans="1:35" s="13" customFormat="1" ht="409.5" customHeight="1">
      <c r="A29" s="38" t="s">
        <v>64</v>
      </c>
      <c r="B29" s="62" t="s">
        <v>77</v>
      </c>
      <c r="C29" s="40" t="s">
        <v>76</v>
      </c>
      <c r="D29" s="40" t="s">
        <v>76</v>
      </c>
      <c r="E29" s="41">
        <v>3450</v>
      </c>
      <c r="F29" s="41"/>
      <c r="G29" s="41">
        <v>3450</v>
      </c>
      <c r="H29" s="41">
        <v>3450</v>
      </c>
      <c r="I29" s="41">
        <v>0</v>
      </c>
      <c r="J29" s="41">
        <v>0</v>
      </c>
      <c r="K29" s="41">
        <v>0</v>
      </c>
      <c r="L29" s="38" t="s">
        <v>72</v>
      </c>
      <c r="M29" s="42" t="s">
        <v>79</v>
      </c>
      <c r="N29" s="43">
        <v>1</v>
      </c>
      <c r="O29" s="43">
        <v>1</v>
      </c>
      <c r="P29" s="44">
        <v>0</v>
      </c>
      <c r="Q29" s="44">
        <v>0</v>
      </c>
      <c r="R29" s="44">
        <v>0</v>
      </c>
      <c r="S29" s="39" t="s">
        <v>78</v>
      </c>
      <c r="T29" s="55">
        <v>172.5</v>
      </c>
      <c r="U29" s="55">
        <v>1035</v>
      </c>
      <c r="V29" s="39" t="s">
        <v>85</v>
      </c>
      <c r="W29" s="39" t="s">
        <v>86</v>
      </c>
      <c r="X29" s="56" t="s">
        <v>82</v>
      </c>
      <c r="Y29" s="40"/>
      <c r="Z29" s="90"/>
      <c r="AA29" s="90"/>
      <c r="AB29" s="90"/>
      <c r="AC29" s="40"/>
      <c r="AD29" s="40"/>
      <c r="AE29" s="40"/>
      <c r="AF29" s="40"/>
      <c r="AG29" s="40"/>
      <c r="AH29" s="40"/>
      <c r="AI29" s="40"/>
    </row>
    <row r="30" spans="1:35" s="13" customFormat="1" ht="168" customHeight="1">
      <c r="A30" s="38" t="s">
        <v>65</v>
      </c>
      <c r="B30" s="62" t="s">
        <v>81</v>
      </c>
      <c r="C30" s="40" t="s">
        <v>80</v>
      </c>
      <c r="D30" s="40" t="s">
        <v>80</v>
      </c>
      <c r="E30" s="41">
        <v>49000</v>
      </c>
      <c r="F30" s="41"/>
      <c r="G30" s="41">
        <v>49000</v>
      </c>
      <c r="H30" s="41">
        <v>49000</v>
      </c>
      <c r="I30" s="41">
        <v>0</v>
      </c>
      <c r="J30" s="41">
        <v>0</v>
      </c>
      <c r="K30" s="41">
        <v>0</v>
      </c>
      <c r="L30" s="38" t="s">
        <v>72</v>
      </c>
      <c r="M30" s="42" t="s">
        <v>79</v>
      </c>
      <c r="N30" s="43">
        <v>1</v>
      </c>
      <c r="O30" s="43">
        <v>1</v>
      </c>
      <c r="P30" s="44">
        <v>0</v>
      </c>
      <c r="Q30" s="44">
        <v>0</v>
      </c>
      <c r="R30" s="44">
        <v>0</v>
      </c>
      <c r="S30" s="39" t="s">
        <v>78</v>
      </c>
      <c r="T30" s="55">
        <v>2450</v>
      </c>
      <c r="U30" s="55">
        <v>14700</v>
      </c>
      <c r="V30" s="39" t="s">
        <v>158</v>
      </c>
      <c r="W30" s="39" t="s">
        <v>86</v>
      </c>
      <c r="X30" s="56" t="s">
        <v>82</v>
      </c>
      <c r="Y30" s="40"/>
      <c r="Z30" s="90"/>
      <c r="AA30" s="90"/>
      <c r="AB30" s="90"/>
      <c r="AC30" s="40"/>
      <c r="AD30" s="40"/>
      <c r="AE30" s="40"/>
      <c r="AF30" s="40"/>
      <c r="AG30" s="40"/>
      <c r="AH30" s="40"/>
      <c r="AI30" s="40"/>
    </row>
    <row r="31" spans="1:35" s="13" customFormat="1" ht="105" customHeight="1">
      <c r="A31" s="38" t="s">
        <v>66</v>
      </c>
      <c r="B31" s="62" t="s">
        <v>84</v>
      </c>
      <c r="C31" s="40" t="s">
        <v>83</v>
      </c>
      <c r="D31" s="40" t="s">
        <v>83</v>
      </c>
      <c r="E31" s="41">
        <v>800.71</v>
      </c>
      <c r="F31" s="41"/>
      <c r="G31" s="41">
        <v>800.71</v>
      </c>
      <c r="H31" s="41">
        <v>800.71</v>
      </c>
      <c r="I31" s="41">
        <v>0</v>
      </c>
      <c r="J31" s="41">
        <v>0</v>
      </c>
      <c r="K31" s="41">
        <v>0</v>
      </c>
      <c r="L31" s="38" t="s">
        <v>72</v>
      </c>
      <c r="M31" s="42" t="s">
        <v>79</v>
      </c>
      <c r="N31" s="43">
        <v>1</v>
      </c>
      <c r="O31" s="43">
        <v>1</v>
      </c>
      <c r="P31" s="44">
        <v>0</v>
      </c>
      <c r="Q31" s="44">
        <v>0</v>
      </c>
      <c r="R31" s="44">
        <v>0</v>
      </c>
      <c r="S31" s="39" t="s">
        <v>78</v>
      </c>
      <c r="T31" s="64">
        <v>8.0071</v>
      </c>
      <c r="U31" s="54">
        <v>240.213</v>
      </c>
      <c r="V31" s="39" t="s">
        <v>85</v>
      </c>
      <c r="W31" s="39" t="s">
        <v>86</v>
      </c>
      <c r="X31" s="56" t="s">
        <v>82</v>
      </c>
      <c r="Y31" s="40"/>
      <c r="Z31" s="90"/>
      <c r="AA31" s="90"/>
      <c r="AB31" s="90"/>
      <c r="AC31" s="40"/>
      <c r="AD31" s="40"/>
      <c r="AE31" s="40"/>
      <c r="AF31" s="40"/>
      <c r="AG31" s="40"/>
      <c r="AH31" s="40"/>
      <c r="AI31" s="40"/>
    </row>
    <row r="32" spans="1:35" s="13" customFormat="1" ht="65.25" customHeight="1">
      <c r="A32" s="38" t="s">
        <v>67</v>
      </c>
      <c r="B32" s="62" t="s">
        <v>88</v>
      </c>
      <c r="C32" s="40" t="s">
        <v>87</v>
      </c>
      <c r="D32" s="40" t="s">
        <v>87</v>
      </c>
      <c r="E32" s="41">
        <v>12000</v>
      </c>
      <c r="F32" s="41"/>
      <c r="G32" s="41">
        <v>12000</v>
      </c>
      <c r="H32" s="41">
        <v>6808</v>
      </c>
      <c r="I32" s="41">
        <v>5192</v>
      </c>
      <c r="J32" s="41">
        <v>0</v>
      </c>
      <c r="K32" s="41">
        <v>0</v>
      </c>
      <c r="L32" s="38" t="s">
        <v>72</v>
      </c>
      <c r="M32" s="42" t="s">
        <v>79</v>
      </c>
      <c r="N32" s="43">
        <v>1</v>
      </c>
      <c r="O32" s="43">
        <v>1</v>
      </c>
      <c r="P32" s="44">
        <v>0</v>
      </c>
      <c r="Q32" s="44">
        <v>0</v>
      </c>
      <c r="R32" s="44">
        <v>0</v>
      </c>
      <c r="S32" s="39" t="s">
        <v>78</v>
      </c>
      <c r="T32" s="55">
        <v>600</v>
      </c>
      <c r="U32" s="55">
        <v>3600</v>
      </c>
      <c r="V32" s="39" t="s">
        <v>85</v>
      </c>
      <c r="W32" s="39" t="s">
        <v>89</v>
      </c>
      <c r="X32" s="56" t="s">
        <v>82</v>
      </c>
      <c r="Y32" s="40"/>
      <c r="Z32" s="90"/>
      <c r="AA32" s="90"/>
      <c r="AB32" s="90"/>
      <c r="AC32" s="40"/>
      <c r="AD32" s="40"/>
      <c r="AE32" s="40"/>
      <c r="AF32" s="40"/>
      <c r="AG32" s="40"/>
      <c r="AH32" s="40"/>
      <c r="AI32" s="40"/>
    </row>
    <row r="33" spans="1:35" s="13" customFormat="1" ht="182.25" customHeight="1">
      <c r="A33" s="38" t="s">
        <v>68</v>
      </c>
      <c r="B33" s="62" t="s">
        <v>90</v>
      </c>
      <c r="C33" s="40" t="s">
        <v>171</v>
      </c>
      <c r="D33" s="40" t="s">
        <v>171</v>
      </c>
      <c r="E33" s="41">
        <v>18089.1</v>
      </c>
      <c r="F33" s="41"/>
      <c r="G33" s="41">
        <v>18089.1</v>
      </c>
      <c r="H33" s="41">
        <v>18089.1</v>
      </c>
      <c r="I33" s="41">
        <v>0</v>
      </c>
      <c r="J33" s="41">
        <v>0</v>
      </c>
      <c r="K33" s="41">
        <v>0</v>
      </c>
      <c r="L33" s="46" t="s">
        <v>71</v>
      </c>
      <c r="M33" s="47" t="s">
        <v>91</v>
      </c>
      <c r="N33" s="43">
        <v>1</v>
      </c>
      <c r="O33" s="43">
        <v>1</v>
      </c>
      <c r="P33" s="44">
        <v>0</v>
      </c>
      <c r="Q33" s="44">
        <v>0</v>
      </c>
      <c r="R33" s="44">
        <v>0</v>
      </c>
      <c r="S33" s="39" t="s">
        <v>78</v>
      </c>
      <c r="T33" s="64">
        <v>90.4455</v>
      </c>
      <c r="U33" s="54">
        <v>904.455</v>
      </c>
      <c r="V33" s="39" t="s">
        <v>92</v>
      </c>
      <c r="W33" s="39" t="s">
        <v>75</v>
      </c>
      <c r="X33" s="56" t="s">
        <v>82</v>
      </c>
      <c r="Y33" s="40"/>
      <c r="Z33" s="90"/>
      <c r="AA33" s="90"/>
      <c r="AB33" s="90"/>
      <c r="AC33" s="40"/>
      <c r="AD33" s="40"/>
      <c r="AE33" s="40"/>
      <c r="AF33" s="40"/>
      <c r="AG33" s="40" t="s">
        <v>175</v>
      </c>
      <c r="AH33" s="40"/>
      <c r="AI33" s="60"/>
    </row>
    <row r="34" spans="1:35" s="13" customFormat="1" ht="178.5" customHeight="1">
      <c r="A34" s="38" t="s">
        <v>69</v>
      </c>
      <c r="B34" s="62" t="s">
        <v>93</v>
      </c>
      <c r="C34" s="39" t="s">
        <v>172</v>
      </c>
      <c r="D34" s="40" t="s">
        <v>172</v>
      </c>
      <c r="E34" s="41">
        <v>25628.4</v>
      </c>
      <c r="F34" s="41"/>
      <c r="G34" s="41">
        <v>25628.4</v>
      </c>
      <c r="H34" s="41">
        <v>25628.4</v>
      </c>
      <c r="I34" s="41">
        <v>0</v>
      </c>
      <c r="J34" s="41">
        <v>0</v>
      </c>
      <c r="K34" s="41">
        <v>0</v>
      </c>
      <c r="L34" s="46" t="s">
        <v>71</v>
      </c>
      <c r="M34" s="47" t="s">
        <v>91</v>
      </c>
      <c r="N34" s="43">
        <v>1</v>
      </c>
      <c r="O34" s="43">
        <v>1</v>
      </c>
      <c r="P34" s="44">
        <v>0</v>
      </c>
      <c r="Q34" s="44">
        <v>0</v>
      </c>
      <c r="R34" s="44">
        <v>0</v>
      </c>
      <c r="S34" s="39" t="s">
        <v>78</v>
      </c>
      <c r="T34" s="54">
        <v>128.142</v>
      </c>
      <c r="U34" s="55">
        <v>1281.42</v>
      </c>
      <c r="V34" s="39" t="s">
        <v>130</v>
      </c>
      <c r="W34" s="39" t="s">
        <v>86</v>
      </c>
      <c r="X34" s="56" t="s">
        <v>82</v>
      </c>
      <c r="Y34" s="40"/>
      <c r="Z34" s="90"/>
      <c r="AA34" s="90"/>
      <c r="AB34" s="90"/>
      <c r="AC34" s="40"/>
      <c r="AD34" s="40"/>
      <c r="AE34" s="40"/>
      <c r="AF34" s="40"/>
      <c r="AG34" s="40" t="s">
        <v>175</v>
      </c>
      <c r="AH34" s="40"/>
      <c r="AI34" s="60"/>
    </row>
    <row r="35" spans="1:35" s="13" customFormat="1" ht="109.5" customHeight="1">
      <c r="A35" s="38" t="s">
        <v>94</v>
      </c>
      <c r="B35" s="62" t="s">
        <v>96</v>
      </c>
      <c r="C35" s="40" t="s">
        <v>95</v>
      </c>
      <c r="D35" s="40" t="s">
        <v>95</v>
      </c>
      <c r="E35" s="48">
        <v>19015.606</v>
      </c>
      <c r="F35" s="48"/>
      <c r="G35" s="48">
        <v>19015.606</v>
      </c>
      <c r="H35" s="48">
        <v>19015.606</v>
      </c>
      <c r="I35" s="41">
        <v>0</v>
      </c>
      <c r="J35" s="41">
        <v>0</v>
      </c>
      <c r="K35" s="41">
        <v>0</v>
      </c>
      <c r="L35" s="38" t="s">
        <v>98</v>
      </c>
      <c r="M35" s="42" t="s">
        <v>97</v>
      </c>
      <c r="N35" s="44">
        <v>1</v>
      </c>
      <c r="O35" s="44">
        <v>1</v>
      </c>
      <c r="P35" s="44">
        <v>0</v>
      </c>
      <c r="Q35" s="44">
        <v>0</v>
      </c>
      <c r="R35" s="44">
        <v>0</v>
      </c>
      <c r="S35" s="39" t="s">
        <v>78</v>
      </c>
      <c r="T35" s="64">
        <v>950.7803</v>
      </c>
      <c r="U35" s="67">
        <v>3042.49696</v>
      </c>
      <c r="V35" s="39" t="s">
        <v>85</v>
      </c>
      <c r="W35" s="39" t="s">
        <v>99</v>
      </c>
      <c r="X35" s="56" t="s">
        <v>100</v>
      </c>
      <c r="Y35" s="40"/>
      <c r="Z35" s="90"/>
      <c r="AA35" s="90"/>
      <c r="AB35" s="90"/>
      <c r="AC35" s="40"/>
      <c r="AD35" s="40"/>
      <c r="AE35" s="40"/>
      <c r="AF35" s="40"/>
      <c r="AG35" s="40"/>
      <c r="AH35" s="40"/>
      <c r="AI35" s="40"/>
    </row>
    <row r="36" spans="1:35" s="13" customFormat="1" ht="180.75" customHeight="1">
      <c r="A36" s="38" t="s">
        <v>104</v>
      </c>
      <c r="B36" s="62" t="s">
        <v>103</v>
      </c>
      <c r="C36" s="40" t="s">
        <v>101</v>
      </c>
      <c r="D36" s="40" t="s">
        <v>125</v>
      </c>
      <c r="E36" s="41">
        <v>257950</v>
      </c>
      <c r="F36" s="41"/>
      <c r="G36" s="41">
        <v>257950</v>
      </c>
      <c r="H36" s="41">
        <v>257950</v>
      </c>
      <c r="I36" s="41">
        <v>0</v>
      </c>
      <c r="J36" s="41">
        <v>0</v>
      </c>
      <c r="K36" s="41">
        <v>0</v>
      </c>
      <c r="L36" s="38" t="s">
        <v>72</v>
      </c>
      <c r="M36" s="42" t="s">
        <v>73</v>
      </c>
      <c r="N36" s="44">
        <v>1</v>
      </c>
      <c r="O36" s="44">
        <v>1</v>
      </c>
      <c r="P36" s="44">
        <v>0</v>
      </c>
      <c r="Q36" s="44">
        <v>0</v>
      </c>
      <c r="R36" s="44">
        <v>0</v>
      </c>
      <c r="S36" s="39" t="s">
        <v>78</v>
      </c>
      <c r="T36" s="55">
        <v>12897.5</v>
      </c>
      <c r="U36" s="55">
        <v>77385</v>
      </c>
      <c r="V36" s="39" t="s">
        <v>158</v>
      </c>
      <c r="W36" s="39" t="s">
        <v>105</v>
      </c>
      <c r="X36" s="56" t="s">
        <v>82</v>
      </c>
      <c r="Y36" s="40"/>
      <c r="Z36" s="90"/>
      <c r="AA36" s="90"/>
      <c r="AB36" s="90"/>
      <c r="AC36" s="40"/>
      <c r="AD36" s="40"/>
      <c r="AE36" s="40"/>
      <c r="AF36" s="40"/>
      <c r="AG36" s="40"/>
      <c r="AH36" s="40"/>
      <c r="AI36" s="40"/>
    </row>
    <row r="37" spans="1:35" s="13" customFormat="1" ht="273.75" customHeight="1">
      <c r="A37" s="57">
        <v>9</v>
      </c>
      <c r="B37" s="62" t="s">
        <v>107</v>
      </c>
      <c r="C37" s="45" t="s">
        <v>106</v>
      </c>
      <c r="D37" s="40" t="s">
        <v>108</v>
      </c>
      <c r="E37" s="41">
        <v>1296.1</v>
      </c>
      <c r="F37" s="41"/>
      <c r="G37" s="41">
        <v>784.65</v>
      </c>
      <c r="H37" s="41">
        <v>784.65</v>
      </c>
      <c r="I37" s="41">
        <v>0</v>
      </c>
      <c r="J37" s="41">
        <v>0</v>
      </c>
      <c r="K37" s="41">
        <v>0</v>
      </c>
      <c r="L37" s="38" t="s">
        <v>72</v>
      </c>
      <c r="M37" s="42" t="s">
        <v>73</v>
      </c>
      <c r="N37" s="44">
        <v>1</v>
      </c>
      <c r="O37" s="44">
        <v>1</v>
      </c>
      <c r="P37" s="44">
        <v>0</v>
      </c>
      <c r="Q37" s="44">
        <v>0</v>
      </c>
      <c r="R37" s="44">
        <v>0</v>
      </c>
      <c r="S37" s="39" t="s">
        <v>78</v>
      </c>
      <c r="T37" s="54">
        <v>64.805</v>
      </c>
      <c r="U37" s="55">
        <v>388.83</v>
      </c>
      <c r="V37" s="39" t="s">
        <v>85</v>
      </c>
      <c r="W37" s="39" t="s">
        <v>86</v>
      </c>
      <c r="X37" s="56" t="s">
        <v>100</v>
      </c>
      <c r="Y37" s="40"/>
      <c r="Z37" s="90"/>
      <c r="AA37" s="90"/>
      <c r="AB37" s="90"/>
      <c r="AC37" s="40"/>
      <c r="AD37" s="40"/>
      <c r="AE37" s="40"/>
      <c r="AF37" s="40"/>
      <c r="AG37" s="40" t="s">
        <v>182</v>
      </c>
      <c r="AH37" s="40"/>
      <c r="AI37" s="40"/>
    </row>
    <row r="38" spans="1:35" s="13" customFormat="1" ht="331.5" customHeight="1">
      <c r="A38" s="38" t="s">
        <v>109</v>
      </c>
      <c r="B38" s="62" t="s">
        <v>111</v>
      </c>
      <c r="C38" s="40" t="s">
        <v>110</v>
      </c>
      <c r="D38" s="40" t="s">
        <v>112</v>
      </c>
      <c r="E38" s="41">
        <v>987.7</v>
      </c>
      <c r="F38" s="41"/>
      <c r="G38" s="41">
        <v>987.7</v>
      </c>
      <c r="H38" s="41">
        <v>987.7</v>
      </c>
      <c r="I38" s="41">
        <v>0</v>
      </c>
      <c r="J38" s="41">
        <v>0</v>
      </c>
      <c r="K38" s="41">
        <v>0</v>
      </c>
      <c r="L38" s="38" t="s">
        <v>72</v>
      </c>
      <c r="M38" s="42" t="s">
        <v>73</v>
      </c>
      <c r="N38" s="44">
        <v>1</v>
      </c>
      <c r="O38" s="44">
        <v>1</v>
      </c>
      <c r="P38" s="44">
        <v>0</v>
      </c>
      <c r="Q38" s="44">
        <v>0</v>
      </c>
      <c r="R38" s="44">
        <v>0</v>
      </c>
      <c r="S38" s="39" t="s">
        <v>78</v>
      </c>
      <c r="T38" s="54">
        <v>9.877</v>
      </c>
      <c r="U38" s="55">
        <v>296.31</v>
      </c>
      <c r="V38" s="39" t="s">
        <v>85</v>
      </c>
      <c r="W38" s="39" t="s">
        <v>86</v>
      </c>
      <c r="X38" s="56" t="s">
        <v>82</v>
      </c>
      <c r="Y38" s="40"/>
      <c r="Z38" s="90"/>
      <c r="AA38" s="90"/>
      <c r="AB38" s="90"/>
      <c r="AC38" s="40"/>
      <c r="AD38" s="40"/>
      <c r="AE38" s="40"/>
      <c r="AF38" s="40"/>
      <c r="AG38" s="40"/>
      <c r="AH38" s="40"/>
      <c r="AI38" s="40"/>
    </row>
    <row r="39" spans="1:35" s="13" customFormat="1" ht="309" customHeight="1">
      <c r="A39" s="38" t="s">
        <v>113</v>
      </c>
      <c r="B39" s="62" t="s">
        <v>115</v>
      </c>
      <c r="C39" s="40" t="s">
        <v>114</v>
      </c>
      <c r="D39" s="40" t="s">
        <v>114</v>
      </c>
      <c r="E39" s="41">
        <v>10200</v>
      </c>
      <c r="F39" s="41">
        <v>30</v>
      </c>
      <c r="G39" s="41">
        <v>10200</v>
      </c>
      <c r="H39" s="41">
        <v>10200</v>
      </c>
      <c r="I39" s="41">
        <v>0</v>
      </c>
      <c r="J39" s="41">
        <v>0</v>
      </c>
      <c r="K39" s="41">
        <v>0</v>
      </c>
      <c r="L39" s="38" t="s">
        <v>72</v>
      </c>
      <c r="M39" s="42" t="s">
        <v>73</v>
      </c>
      <c r="N39" s="44">
        <v>1</v>
      </c>
      <c r="O39" s="44">
        <v>1</v>
      </c>
      <c r="P39" s="44">
        <v>0</v>
      </c>
      <c r="Q39" s="44">
        <v>0</v>
      </c>
      <c r="R39" s="44">
        <v>0</v>
      </c>
      <c r="S39" s="39" t="s">
        <v>78</v>
      </c>
      <c r="T39" s="55">
        <v>510</v>
      </c>
      <c r="U39" s="55">
        <v>3060</v>
      </c>
      <c r="V39" s="39" t="s">
        <v>85</v>
      </c>
      <c r="W39" s="39" t="s">
        <v>160</v>
      </c>
      <c r="X39" s="56" t="s">
        <v>82</v>
      </c>
      <c r="Y39" s="40"/>
      <c r="Z39" s="90"/>
      <c r="AA39" s="90"/>
      <c r="AB39" s="90"/>
      <c r="AC39" s="40"/>
      <c r="AD39" s="40"/>
      <c r="AE39" s="40"/>
      <c r="AF39" s="40"/>
      <c r="AG39" s="40"/>
      <c r="AH39" s="40"/>
      <c r="AI39" s="40"/>
    </row>
    <row r="40" spans="1:35" s="13" customFormat="1" ht="303" customHeight="1">
      <c r="A40" s="18" t="s">
        <v>116</v>
      </c>
      <c r="B40" s="62" t="s">
        <v>118</v>
      </c>
      <c r="C40" s="19" t="s">
        <v>117</v>
      </c>
      <c r="D40" s="19" t="s">
        <v>120</v>
      </c>
      <c r="E40" s="35">
        <v>84000</v>
      </c>
      <c r="F40" s="35"/>
      <c r="G40" s="35">
        <v>84000</v>
      </c>
      <c r="H40" s="35">
        <v>59640</v>
      </c>
      <c r="I40" s="35">
        <v>24360</v>
      </c>
      <c r="J40" s="35">
        <v>0</v>
      </c>
      <c r="K40" s="35">
        <v>0</v>
      </c>
      <c r="L40" s="38" t="s">
        <v>72</v>
      </c>
      <c r="M40" s="42" t="s">
        <v>73</v>
      </c>
      <c r="N40" s="44">
        <v>1</v>
      </c>
      <c r="O40" s="44">
        <v>1</v>
      </c>
      <c r="P40" s="44">
        <v>0</v>
      </c>
      <c r="Q40" s="44">
        <v>0</v>
      </c>
      <c r="R40" s="44">
        <v>0</v>
      </c>
      <c r="S40" s="39" t="s">
        <v>78</v>
      </c>
      <c r="T40" s="61">
        <v>4200</v>
      </c>
      <c r="U40" s="61">
        <v>25200</v>
      </c>
      <c r="V40" s="39" t="s">
        <v>158</v>
      </c>
      <c r="W40" s="39" t="s">
        <v>119</v>
      </c>
      <c r="X40" s="56" t="s">
        <v>82</v>
      </c>
      <c r="Y40" s="19"/>
      <c r="Z40" s="91"/>
      <c r="AA40" s="91"/>
      <c r="AB40" s="91"/>
      <c r="AC40" s="19"/>
      <c r="AD40" s="19"/>
      <c r="AE40" s="19"/>
      <c r="AF40" s="19"/>
      <c r="AG40" s="19"/>
      <c r="AH40" s="19"/>
      <c r="AI40" s="19"/>
    </row>
    <row r="41" spans="1:35" s="13" customFormat="1" ht="199.5" customHeight="1">
      <c r="A41" s="18" t="s">
        <v>121</v>
      </c>
      <c r="B41" s="62" t="s">
        <v>123</v>
      </c>
      <c r="C41" s="19" t="s">
        <v>122</v>
      </c>
      <c r="D41" s="19" t="s">
        <v>124</v>
      </c>
      <c r="E41" s="35">
        <v>1045.22</v>
      </c>
      <c r="F41" s="35"/>
      <c r="G41" s="35">
        <v>1045.22</v>
      </c>
      <c r="H41" s="35">
        <v>1045.22</v>
      </c>
      <c r="I41" s="35">
        <v>0</v>
      </c>
      <c r="J41" s="35">
        <v>0</v>
      </c>
      <c r="K41" s="35">
        <v>0</v>
      </c>
      <c r="L41" s="38" t="s">
        <v>72</v>
      </c>
      <c r="M41" s="42" t="s">
        <v>73</v>
      </c>
      <c r="N41" s="44">
        <v>1</v>
      </c>
      <c r="O41" s="44">
        <v>1</v>
      </c>
      <c r="P41" s="44">
        <v>0</v>
      </c>
      <c r="Q41" s="44">
        <v>0</v>
      </c>
      <c r="R41" s="44">
        <v>0</v>
      </c>
      <c r="S41" s="39" t="s">
        <v>78</v>
      </c>
      <c r="T41" s="68">
        <v>52.261</v>
      </c>
      <c r="U41" s="68">
        <v>313.566</v>
      </c>
      <c r="V41" s="62" t="s">
        <v>99</v>
      </c>
      <c r="W41" s="62" t="s">
        <v>75</v>
      </c>
      <c r="X41" s="63" t="s">
        <v>100</v>
      </c>
      <c r="Y41" s="19"/>
      <c r="Z41" s="91"/>
      <c r="AA41" s="91"/>
      <c r="AB41" s="91"/>
      <c r="AC41" s="19"/>
      <c r="AD41" s="19"/>
      <c r="AE41" s="19"/>
      <c r="AF41" s="19"/>
      <c r="AG41" s="19"/>
      <c r="AH41" s="19"/>
      <c r="AI41" s="19"/>
    </row>
    <row r="42" spans="1:35" s="13" customFormat="1" ht="198.75" customHeight="1">
      <c r="A42" s="18" t="s">
        <v>126</v>
      </c>
      <c r="B42" s="62" t="s">
        <v>128</v>
      </c>
      <c r="C42" s="19" t="s">
        <v>127</v>
      </c>
      <c r="D42" s="19" t="s">
        <v>129</v>
      </c>
      <c r="E42" s="35">
        <v>334.75</v>
      </c>
      <c r="F42" s="35"/>
      <c r="G42" s="35">
        <v>334.75</v>
      </c>
      <c r="H42" s="35">
        <v>334.75</v>
      </c>
      <c r="I42" s="35">
        <v>0</v>
      </c>
      <c r="J42" s="35">
        <v>0</v>
      </c>
      <c r="K42" s="35">
        <v>0</v>
      </c>
      <c r="L42" s="21" t="s">
        <v>72</v>
      </c>
      <c r="M42" s="36" t="s">
        <v>79</v>
      </c>
      <c r="N42" s="20">
        <v>1</v>
      </c>
      <c r="O42" s="20">
        <v>1</v>
      </c>
      <c r="P42" s="44">
        <v>0</v>
      </c>
      <c r="Q42" s="44">
        <v>0</v>
      </c>
      <c r="R42" s="44">
        <v>0</v>
      </c>
      <c r="S42" s="39" t="s">
        <v>78</v>
      </c>
      <c r="T42" s="69">
        <v>16.7375</v>
      </c>
      <c r="U42" s="68">
        <v>100.425</v>
      </c>
      <c r="V42" s="62" t="s">
        <v>130</v>
      </c>
      <c r="W42" s="62" t="s">
        <v>99</v>
      </c>
      <c r="X42" s="63" t="s">
        <v>100</v>
      </c>
      <c r="Y42" s="19"/>
      <c r="Z42" s="91"/>
      <c r="AA42" s="91"/>
      <c r="AB42" s="91"/>
      <c r="AC42" s="19"/>
      <c r="AD42" s="19"/>
      <c r="AE42" s="19"/>
      <c r="AF42" s="19"/>
      <c r="AG42" s="19"/>
      <c r="AH42" s="19"/>
      <c r="AI42" s="19"/>
    </row>
    <row r="43" spans="1:35" s="13" customFormat="1" ht="342" customHeight="1">
      <c r="A43" s="18" t="s">
        <v>133</v>
      </c>
      <c r="B43" s="62" t="s">
        <v>132</v>
      </c>
      <c r="C43" s="19" t="s">
        <v>131</v>
      </c>
      <c r="D43" s="19" t="s">
        <v>134</v>
      </c>
      <c r="E43" s="35">
        <v>1109</v>
      </c>
      <c r="F43" s="35"/>
      <c r="G43" s="35">
        <v>1109</v>
      </c>
      <c r="H43" s="35">
        <v>1109</v>
      </c>
      <c r="I43" s="35">
        <v>0</v>
      </c>
      <c r="J43" s="35">
        <v>0</v>
      </c>
      <c r="K43" s="35">
        <v>0</v>
      </c>
      <c r="L43" s="21" t="s">
        <v>72</v>
      </c>
      <c r="M43" s="36" t="s">
        <v>79</v>
      </c>
      <c r="N43" s="20">
        <v>1</v>
      </c>
      <c r="O43" s="20">
        <v>1</v>
      </c>
      <c r="P43" s="44">
        <v>0</v>
      </c>
      <c r="Q43" s="44">
        <v>0</v>
      </c>
      <c r="R43" s="44">
        <v>0</v>
      </c>
      <c r="S43" s="39" t="s">
        <v>78</v>
      </c>
      <c r="T43" s="61">
        <v>11.09</v>
      </c>
      <c r="U43" s="61">
        <v>332.7</v>
      </c>
      <c r="V43" s="62" t="s">
        <v>85</v>
      </c>
      <c r="W43" s="62" t="s">
        <v>92</v>
      </c>
      <c r="X43" s="56" t="s">
        <v>82</v>
      </c>
      <c r="Y43" s="19"/>
      <c r="Z43" s="91"/>
      <c r="AA43" s="91"/>
      <c r="AB43" s="91"/>
      <c r="AC43" s="19"/>
      <c r="AD43" s="19"/>
      <c r="AE43" s="19"/>
      <c r="AF43" s="19"/>
      <c r="AG43" s="19"/>
      <c r="AH43" s="19"/>
      <c r="AI43" s="19"/>
    </row>
    <row r="44" spans="1:35" s="13" customFormat="1" ht="156.75" customHeight="1">
      <c r="A44" s="18" t="s">
        <v>135</v>
      </c>
      <c r="B44" s="62" t="s">
        <v>136</v>
      </c>
      <c r="C44" s="19" t="s">
        <v>165</v>
      </c>
      <c r="D44" s="19" t="s">
        <v>170</v>
      </c>
      <c r="E44" s="35">
        <v>2999.64</v>
      </c>
      <c r="F44" s="35"/>
      <c r="G44" s="35">
        <v>2999.64</v>
      </c>
      <c r="H44" s="35">
        <v>2999.64</v>
      </c>
      <c r="I44" s="35">
        <v>0</v>
      </c>
      <c r="J44" s="35">
        <v>0</v>
      </c>
      <c r="K44" s="35">
        <v>0</v>
      </c>
      <c r="L44" s="21" t="s">
        <v>72</v>
      </c>
      <c r="M44" s="36" t="s">
        <v>79</v>
      </c>
      <c r="N44" s="20">
        <v>1</v>
      </c>
      <c r="O44" s="20">
        <v>1</v>
      </c>
      <c r="P44" s="44">
        <v>0</v>
      </c>
      <c r="Q44" s="44">
        <v>0</v>
      </c>
      <c r="R44" s="44">
        <v>0</v>
      </c>
      <c r="S44" s="39" t="s">
        <v>78</v>
      </c>
      <c r="T44" s="69">
        <v>29.9964</v>
      </c>
      <c r="U44" s="68">
        <v>149.982</v>
      </c>
      <c r="V44" s="62" t="s">
        <v>130</v>
      </c>
      <c r="W44" s="62" t="s">
        <v>99</v>
      </c>
      <c r="X44" s="63" t="s">
        <v>82</v>
      </c>
      <c r="Y44" s="19"/>
      <c r="Z44" s="91" t="s">
        <v>167</v>
      </c>
      <c r="AA44" s="91"/>
      <c r="AB44" s="91"/>
      <c r="AC44" s="19"/>
      <c r="AD44" s="19"/>
      <c r="AE44" s="19"/>
      <c r="AF44" s="19"/>
      <c r="AG44" s="19" t="s">
        <v>176</v>
      </c>
      <c r="AH44" s="19"/>
      <c r="AI44" s="19"/>
    </row>
    <row r="45" spans="1:35" s="13" customFormat="1" ht="142.5" customHeight="1">
      <c r="A45" s="18" t="s">
        <v>137</v>
      </c>
      <c r="B45" s="62" t="s">
        <v>138</v>
      </c>
      <c r="C45" s="19" t="s">
        <v>147</v>
      </c>
      <c r="D45" s="19" t="s">
        <v>149</v>
      </c>
      <c r="E45" s="35">
        <v>1000</v>
      </c>
      <c r="F45" s="35"/>
      <c r="G45" s="35">
        <v>1000</v>
      </c>
      <c r="H45" s="35">
        <v>1000</v>
      </c>
      <c r="I45" s="35">
        <v>0</v>
      </c>
      <c r="J45" s="35">
        <v>0</v>
      </c>
      <c r="K45" s="35">
        <v>0</v>
      </c>
      <c r="L45" s="21" t="s">
        <v>72</v>
      </c>
      <c r="M45" s="36" t="s">
        <v>79</v>
      </c>
      <c r="N45" s="20">
        <v>1</v>
      </c>
      <c r="O45" s="20">
        <v>1</v>
      </c>
      <c r="P45" s="44">
        <v>0</v>
      </c>
      <c r="Q45" s="44">
        <v>0</v>
      </c>
      <c r="R45" s="44">
        <v>0</v>
      </c>
      <c r="S45" s="39" t="s">
        <v>78</v>
      </c>
      <c r="T45" s="61">
        <v>5</v>
      </c>
      <c r="U45" s="61">
        <v>300</v>
      </c>
      <c r="V45" s="62" t="s">
        <v>85</v>
      </c>
      <c r="W45" s="62" t="s">
        <v>74</v>
      </c>
      <c r="X45" s="63" t="s">
        <v>100</v>
      </c>
      <c r="Y45" s="19"/>
      <c r="Z45" s="91"/>
      <c r="AA45" s="91"/>
      <c r="AB45" s="91"/>
      <c r="AC45" s="19"/>
      <c r="AD45" s="19"/>
      <c r="AE45" s="19"/>
      <c r="AF45" s="19"/>
      <c r="AG45" s="19"/>
      <c r="AH45" s="19"/>
      <c r="AI45" s="19"/>
    </row>
    <row r="46" spans="1:35" s="13" customFormat="1" ht="186.75" customHeight="1">
      <c r="A46" s="18" t="s">
        <v>139</v>
      </c>
      <c r="B46" s="62" t="s">
        <v>141</v>
      </c>
      <c r="C46" s="19" t="s">
        <v>140</v>
      </c>
      <c r="D46" s="19" t="s">
        <v>142</v>
      </c>
      <c r="E46" s="35">
        <v>106200</v>
      </c>
      <c r="F46" s="35"/>
      <c r="G46" s="35">
        <v>106200</v>
      </c>
      <c r="H46" s="35">
        <v>106200</v>
      </c>
      <c r="I46" s="35">
        <v>0</v>
      </c>
      <c r="J46" s="35">
        <v>0</v>
      </c>
      <c r="K46" s="35">
        <v>0</v>
      </c>
      <c r="L46" s="21" t="s">
        <v>144</v>
      </c>
      <c r="M46" s="36" t="s">
        <v>143</v>
      </c>
      <c r="N46" s="20">
        <v>1</v>
      </c>
      <c r="O46" s="20">
        <v>1</v>
      </c>
      <c r="P46" s="44">
        <v>0</v>
      </c>
      <c r="Q46" s="44">
        <v>0</v>
      </c>
      <c r="R46" s="44">
        <v>0</v>
      </c>
      <c r="S46" s="39" t="s">
        <v>78</v>
      </c>
      <c r="T46" s="61">
        <v>531</v>
      </c>
      <c r="U46" s="61">
        <v>10620</v>
      </c>
      <c r="V46" s="62" t="s">
        <v>85</v>
      </c>
      <c r="W46" s="62" t="s">
        <v>145</v>
      </c>
      <c r="X46" s="63" t="s">
        <v>100</v>
      </c>
      <c r="Y46" s="19"/>
      <c r="Z46" s="91"/>
      <c r="AA46" s="91"/>
      <c r="AB46" s="91"/>
      <c r="AC46" s="19"/>
      <c r="AD46" s="19"/>
      <c r="AE46" s="19"/>
      <c r="AF46" s="19"/>
      <c r="AG46" s="19"/>
      <c r="AH46" s="19"/>
      <c r="AI46" s="19"/>
    </row>
    <row r="47" spans="1:35" s="13" customFormat="1" ht="96.75" customHeight="1">
      <c r="A47" s="21" t="s">
        <v>155</v>
      </c>
      <c r="B47" s="70" t="s">
        <v>156</v>
      </c>
      <c r="C47" s="19" t="s">
        <v>157</v>
      </c>
      <c r="D47" s="19" t="s">
        <v>157</v>
      </c>
      <c r="E47" s="35">
        <v>1800</v>
      </c>
      <c r="F47" s="35"/>
      <c r="G47" s="35">
        <v>1800</v>
      </c>
      <c r="H47" s="35">
        <v>1800</v>
      </c>
      <c r="I47" s="35">
        <v>0</v>
      </c>
      <c r="J47" s="35">
        <v>0</v>
      </c>
      <c r="K47" s="35">
        <v>0</v>
      </c>
      <c r="L47" s="21" t="s">
        <v>144</v>
      </c>
      <c r="M47" s="36" t="s">
        <v>143</v>
      </c>
      <c r="N47" s="20">
        <v>1</v>
      </c>
      <c r="O47" s="20">
        <v>1</v>
      </c>
      <c r="P47" s="44">
        <v>0</v>
      </c>
      <c r="Q47" s="44">
        <v>0</v>
      </c>
      <c r="R47" s="44">
        <v>0</v>
      </c>
      <c r="S47" s="39" t="s">
        <v>78</v>
      </c>
      <c r="T47" s="61">
        <v>18</v>
      </c>
      <c r="U47" s="61">
        <v>540</v>
      </c>
      <c r="V47" s="62" t="s">
        <v>158</v>
      </c>
      <c r="W47" s="62" t="s">
        <v>105</v>
      </c>
      <c r="X47" s="63" t="s">
        <v>82</v>
      </c>
      <c r="Y47" s="19"/>
      <c r="Z47" s="91"/>
      <c r="AA47" s="91"/>
      <c r="AB47" s="91"/>
      <c r="AC47" s="19"/>
      <c r="AD47" s="19"/>
      <c r="AE47" s="19"/>
      <c r="AF47" s="19"/>
      <c r="AG47" s="19"/>
      <c r="AH47" s="19"/>
      <c r="AI47" s="19"/>
    </row>
    <row r="48" spans="1:35" s="13" customFormat="1" ht="393" customHeight="1">
      <c r="A48" s="38" t="s">
        <v>168</v>
      </c>
      <c r="B48" s="71" t="s">
        <v>173</v>
      </c>
      <c r="C48" s="19" t="s">
        <v>161</v>
      </c>
      <c r="D48" s="40" t="s">
        <v>162</v>
      </c>
      <c r="E48" s="41">
        <v>49425.8</v>
      </c>
      <c r="F48" s="41"/>
      <c r="G48" s="41">
        <v>49425.8</v>
      </c>
      <c r="H48" s="41">
        <v>49425.8</v>
      </c>
      <c r="I48" s="41">
        <v>0</v>
      </c>
      <c r="J48" s="41">
        <v>0</v>
      </c>
      <c r="K48" s="41">
        <v>0</v>
      </c>
      <c r="L48" s="46" t="s">
        <v>71</v>
      </c>
      <c r="M48" s="47" t="s">
        <v>91</v>
      </c>
      <c r="N48" s="43">
        <v>1</v>
      </c>
      <c r="O48" s="43">
        <v>1</v>
      </c>
      <c r="P48" s="44">
        <v>0</v>
      </c>
      <c r="Q48" s="44">
        <v>0</v>
      </c>
      <c r="R48" s="44">
        <v>0</v>
      </c>
      <c r="S48" s="39" t="s">
        <v>78</v>
      </c>
      <c r="T48" s="64">
        <v>247.129</v>
      </c>
      <c r="U48" s="54">
        <v>2471.29</v>
      </c>
      <c r="V48" s="39" t="s">
        <v>130</v>
      </c>
      <c r="W48" s="39" t="s">
        <v>145</v>
      </c>
      <c r="X48" s="56" t="s">
        <v>82</v>
      </c>
      <c r="Y48" s="40"/>
      <c r="Z48" s="90" t="s">
        <v>166</v>
      </c>
      <c r="AA48" s="90"/>
      <c r="AB48" s="90"/>
      <c r="AC48" s="40"/>
      <c r="AD48" s="40"/>
      <c r="AE48" s="40"/>
      <c r="AF48" s="40"/>
      <c r="AG48" s="40"/>
      <c r="AH48" s="40"/>
      <c r="AI48" s="40"/>
    </row>
    <row r="49" spans="1:35" s="13" customFormat="1" ht="409.5" customHeight="1">
      <c r="A49" s="38" t="s">
        <v>169</v>
      </c>
      <c r="B49" s="71" t="s">
        <v>174</v>
      </c>
      <c r="C49" s="62" t="s">
        <v>163</v>
      </c>
      <c r="D49" s="59" t="s">
        <v>164</v>
      </c>
      <c r="E49" s="41">
        <v>44584.92</v>
      </c>
      <c r="F49" s="41"/>
      <c r="G49" s="41">
        <v>44584.92</v>
      </c>
      <c r="H49" s="41">
        <v>44584.92</v>
      </c>
      <c r="I49" s="41">
        <v>0</v>
      </c>
      <c r="J49" s="41">
        <v>0</v>
      </c>
      <c r="K49" s="41">
        <v>0</v>
      </c>
      <c r="L49" s="46" t="s">
        <v>72</v>
      </c>
      <c r="M49" s="47" t="s">
        <v>79</v>
      </c>
      <c r="N49" s="43">
        <v>1</v>
      </c>
      <c r="O49" s="43">
        <v>1</v>
      </c>
      <c r="P49" s="44">
        <v>0</v>
      </c>
      <c r="Q49" s="44">
        <v>0</v>
      </c>
      <c r="R49" s="44">
        <v>0</v>
      </c>
      <c r="S49" s="39" t="s">
        <v>78</v>
      </c>
      <c r="T49" s="65">
        <v>222.9246</v>
      </c>
      <c r="U49" s="54">
        <v>2229.246</v>
      </c>
      <c r="V49" s="39" t="s">
        <v>130</v>
      </c>
      <c r="W49" s="39" t="s">
        <v>145</v>
      </c>
      <c r="X49" s="56" t="s">
        <v>82</v>
      </c>
      <c r="Y49" s="40"/>
      <c r="Z49" s="90" t="s">
        <v>166</v>
      </c>
      <c r="AA49" s="90"/>
      <c r="AB49" s="90"/>
      <c r="AC49" s="40"/>
      <c r="AD49" s="40"/>
      <c r="AE49" s="40"/>
      <c r="AF49" s="40"/>
      <c r="AG49" s="40"/>
      <c r="AH49" s="40"/>
      <c r="AI49" s="40"/>
    </row>
    <row r="50" spans="1:35" s="13" customFormat="1" ht="120.75" customHeight="1">
      <c r="A50" s="21" t="s">
        <v>177</v>
      </c>
      <c r="B50" s="71" t="s">
        <v>184</v>
      </c>
      <c r="C50" s="62" t="s">
        <v>179</v>
      </c>
      <c r="D50" s="78" t="s">
        <v>183</v>
      </c>
      <c r="E50" s="41">
        <v>938.56</v>
      </c>
      <c r="F50" s="41"/>
      <c r="G50" s="41">
        <v>938.56</v>
      </c>
      <c r="H50" s="41">
        <v>938.56</v>
      </c>
      <c r="I50" s="41">
        <v>0</v>
      </c>
      <c r="J50" s="41">
        <v>0</v>
      </c>
      <c r="K50" s="41">
        <v>0</v>
      </c>
      <c r="L50" s="46" t="s">
        <v>72</v>
      </c>
      <c r="M50" s="47" t="s">
        <v>79</v>
      </c>
      <c r="N50" s="43">
        <v>1</v>
      </c>
      <c r="O50" s="43">
        <v>1</v>
      </c>
      <c r="P50" s="44">
        <v>0</v>
      </c>
      <c r="Q50" s="44">
        <v>0</v>
      </c>
      <c r="R50" s="44">
        <v>0</v>
      </c>
      <c r="S50" s="39" t="s">
        <v>78</v>
      </c>
      <c r="T50" s="65">
        <v>46.928</v>
      </c>
      <c r="U50" s="54">
        <v>281.568</v>
      </c>
      <c r="V50" s="39" t="s">
        <v>180</v>
      </c>
      <c r="W50" s="39" t="s">
        <v>181</v>
      </c>
      <c r="X50" s="56" t="s">
        <v>100</v>
      </c>
      <c r="Y50" s="40"/>
      <c r="Z50" s="90"/>
      <c r="AA50" s="90"/>
      <c r="AB50" s="90"/>
      <c r="AC50" s="40"/>
      <c r="AD50" s="40"/>
      <c r="AE50" s="40"/>
      <c r="AF50" s="40"/>
      <c r="AG50" s="40"/>
      <c r="AH50" s="40"/>
      <c r="AI50" s="40"/>
    </row>
    <row r="51" spans="1:35" s="13" customFormat="1" ht="386.25" customHeight="1">
      <c r="A51" s="21" t="s">
        <v>185</v>
      </c>
      <c r="B51" s="80" t="s">
        <v>193</v>
      </c>
      <c r="C51" s="71" t="s">
        <v>186</v>
      </c>
      <c r="D51" s="78" t="s">
        <v>187</v>
      </c>
      <c r="E51" s="41">
        <v>968226.9</v>
      </c>
      <c r="F51" s="41"/>
      <c r="G51" s="41">
        <v>968226.9</v>
      </c>
      <c r="H51" s="72">
        <v>266262.3975</v>
      </c>
      <c r="I51" s="72">
        <v>382449.6325</v>
      </c>
      <c r="J51" s="72">
        <v>319514.87</v>
      </c>
      <c r="K51" s="41">
        <v>0</v>
      </c>
      <c r="L51" s="46" t="s">
        <v>72</v>
      </c>
      <c r="M51" s="47" t="s">
        <v>79</v>
      </c>
      <c r="N51" s="43">
        <v>1</v>
      </c>
      <c r="O51" s="43">
        <v>1</v>
      </c>
      <c r="P51" s="44">
        <v>0</v>
      </c>
      <c r="Q51" s="44">
        <v>0</v>
      </c>
      <c r="R51" s="44">
        <v>0</v>
      </c>
      <c r="S51" s="39" t="s">
        <v>78</v>
      </c>
      <c r="T51" s="65">
        <v>24205.6725</v>
      </c>
      <c r="U51" s="54">
        <v>145234.035</v>
      </c>
      <c r="V51" s="39" t="s">
        <v>92</v>
      </c>
      <c r="W51" s="39" t="s">
        <v>198</v>
      </c>
      <c r="X51" s="56" t="s">
        <v>100</v>
      </c>
      <c r="Y51" s="40"/>
      <c r="Z51" s="90" t="s">
        <v>188</v>
      </c>
      <c r="AA51" s="90"/>
      <c r="AB51" s="90"/>
      <c r="AC51" s="40"/>
      <c r="AD51" s="56"/>
      <c r="AE51" s="40"/>
      <c r="AF51" s="40"/>
      <c r="AG51" s="40"/>
      <c r="AH51" s="40"/>
      <c r="AI51" s="40"/>
    </row>
    <row r="52" spans="1:35" s="13" customFormat="1" ht="274.5" customHeight="1">
      <c r="A52" s="21" t="s">
        <v>189</v>
      </c>
      <c r="B52" s="80" t="s">
        <v>194</v>
      </c>
      <c r="C52" s="73" t="s">
        <v>201</v>
      </c>
      <c r="D52" s="75" t="s">
        <v>197</v>
      </c>
      <c r="E52" s="72">
        <v>180.6336</v>
      </c>
      <c r="F52" s="41"/>
      <c r="G52" s="72">
        <v>180.6336</v>
      </c>
      <c r="H52" s="72">
        <v>180.6336</v>
      </c>
      <c r="I52" s="72">
        <v>0</v>
      </c>
      <c r="J52" s="72">
        <v>0</v>
      </c>
      <c r="K52" s="41">
        <v>0</v>
      </c>
      <c r="L52" s="38" t="s">
        <v>98</v>
      </c>
      <c r="M52" s="42" t="s">
        <v>97</v>
      </c>
      <c r="N52" s="43">
        <v>84</v>
      </c>
      <c r="O52" s="43">
        <v>84</v>
      </c>
      <c r="P52" s="44">
        <v>0</v>
      </c>
      <c r="Q52" s="44">
        <v>0</v>
      </c>
      <c r="R52" s="44">
        <v>0</v>
      </c>
      <c r="S52" s="39" t="s">
        <v>78</v>
      </c>
      <c r="T52" s="74">
        <v>0.90317</v>
      </c>
      <c r="U52" s="67">
        <v>9.03168</v>
      </c>
      <c r="V52" s="39" t="s">
        <v>92</v>
      </c>
      <c r="W52" s="39" t="s">
        <v>74</v>
      </c>
      <c r="X52" s="39" t="s">
        <v>100</v>
      </c>
      <c r="Y52" s="40"/>
      <c r="Z52" s="90"/>
      <c r="AA52" s="90"/>
      <c r="AB52" s="90"/>
      <c r="AC52" s="40"/>
      <c r="AD52" s="56"/>
      <c r="AE52" s="40"/>
      <c r="AF52" s="40"/>
      <c r="AG52" s="40"/>
      <c r="AH52" s="40"/>
      <c r="AI52" s="40"/>
    </row>
    <row r="53" spans="1:35" s="13" customFormat="1" ht="273" customHeight="1">
      <c r="A53" s="21" t="s">
        <v>190</v>
      </c>
      <c r="B53" s="80" t="s">
        <v>195</v>
      </c>
      <c r="C53" s="73" t="s">
        <v>200</v>
      </c>
      <c r="D53" s="75" t="s">
        <v>197</v>
      </c>
      <c r="E53" s="72">
        <v>152.6784</v>
      </c>
      <c r="F53" s="41"/>
      <c r="G53" s="72">
        <v>152.6784</v>
      </c>
      <c r="H53" s="72">
        <v>152.6784</v>
      </c>
      <c r="I53" s="72">
        <v>0</v>
      </c>
      <c r="J53" s="72">
        <v>0</v>
      </c>
      <c r="K53" s="41">
        <v>0</v>
      </c>
      <c r="L53" s="38" t="s">
        <v>98</v>
      </c>
      <c r="M53" s="42" t="s">
        <v>97</v>
      </c>
      <c r="N53" s="43">
        <v>71</v>
      </c>
      <c r="O53" s="43">
        <v>71</v>
      </c>
      <c r="P53" s="44">
        <v>0</v>
      </c>
      <c r="Q53" s="44">
        <v>0</v>
      </c>
      <c r="R53" s="44"/>
      <c r="S53" s="39" t="s">
        <v>192</v>
      </c>
      <c r="T53" s="76">
        <v>0.76339</v>
      </c>
      <c r="U53" s="67">
        <v>7.63392</v>
      </c>
      <c r="V53" s="39" t="s">
        <v>92</v>
      </c>
      <c r="W53" s="39" t="s">
        <v>74</v>
      </c>
      <c r="X53" s="39" t="s">
        <v>100</v>
      </c>
      <c r="Y53" s="40"/>
      <c r="Z53" s="90"/>
      <c r="AA53" s="90"/>
      <c r="AB53" s="90"/>
      <c r="AC53" s="40"/>
      <c r="AD53" s="56"/>
      <c r="AE53" s="40"/>
      <c r="AF53" s="40"/>
      <c r="AG53" s="40"/>
      <c r="AH53" s="40"/>
      <c r="AI53" s="40"/>
    </row>
    <row r="54" spans="1:35" s="13" customFormat="1" ht="276.75" customHeight="1">
      <c r="A54" s="21" t="s">
        <v>191</v>
      </c>
      <c r="B54" s="80" t="s">
        <v>196</v>
      </c>
      <c r="C54" s="73" t="s">
        <v>199</v>
      </c>
      <c r="D54" s="75" t="s">
        <v>197</v>
      </c>
      <c r="E54" s="77">
        <v>187.0848</v>
      </c>
      <c r="F54" s="41"/>
      <c r="G54" s="77">
        <v>187.0848</v>
      </c>
      <c r="H54" s="77">
        <v>187.0848</v>
      </c>
      <c r="I54" s="72">
        <v>0</v>
      </c>
      <c r="J54" s="72">
        <v>0</v>
      </c>
      <c r="K54" s="41">
        <v>0</v>
      </c>
      <c r="L54" s="38" t="s">
        <v>98</v>
      </c>
      <c r="M54" s="42" t="s">
        <v>97</v>
      </c>
      <c r="N54" s="43">
        <v>87</v>
      </c>
      <c r="O54" s="43">
        <v>87</v>
      </c>
      <c r="P54" s="44">
        <v>0</v>
      </c>
      <c r="Q54" s="44">
        <v>0</v>
      </c>
      <c r="R54" s="44">
        <v>0</v>
      </c>
      <c r="S54" s="39" t="s">
        <v>78</v>
      </c>
      <c r="T54" s="76">
        <v>0.93542</v>
      </c>
      <c r="U54" s="67">
        <v>9.35424</v>
      </c>
      <c r="V54" s="39" t="s">
        <v>92</v>
      </c>
      <c r="W54" s="39" t="s">
        <v>74</v>
      </c>
      <c r="X54" s="39" t="s">
        <v>100</v>
      </c>
      <c r="Y54" s="40"/>
      <c r="Z54" s="94"/>
      <c r="AA54" s="95"/>
      <c r="AB54" s="96"/>
      <c r="AC54" s="40"/>
      <c r="AD54" s="56"/>
      <c r="AE54" s="40"/>
      <c r="AF54" s="40"/>
      <c r="AG54" s="40"/>
      <c r="AH54" s="40"/>
      <c r="AI54" s="40"/>
    </row>
    <row r="55" spans="1:35" s="13" customFormat="1" ht="43.5" customHeight="1">
      <c r="A55" s="21" t="s">
        <v>202</v>
      </c>
      <c r="B55" s="80" t="s">
        <v>207</v>
      </c>
      <c r="C55" s="73" t="s">
        <v>203</v>
      </c>
      <c r="D55" s="73" t="s">
        <v>203</v>
      </c>
      <c r="E55" s="77">
        <v>3000</v>
      </c>
      <c r="F55" s="41"/>
      <c r="G55" s="77">
        <v>3000</v>
      </c>
      <c r="H55" s="77">
        <v>3000</v>
      </c>
      <c r="I55" s="72">
        <v>0</v>
      </c>
      <c r="J55" s="72">
        <v>0</v>
      </c>
      <c r="K55" s="41">
        <v>0</v>
      </c>
      <c r="L55" s="38" t="s">
        <v>72</v>
      </c>
      <c r="M55" s="42" t="s">
        <v>79</v>
      </c>
      <c r="N55" s="43">
        <v>100</v>
      </c>
      <c r="O55" s="43">
        <v>100</v>
      </c>
      <c r="P55" s="44">
        <v>0</v>
      </c>
      <c r="Q55" s="44">
        <v>0</v>
      </c>
      <c r="R55" s="44">
        <v>0</v>
      </c>
      <c r="S55" s="39" t="s">
        <v>78</v>
      </c>
      <c r="T55" s="76">
        <v>30</v>
      </c>
      <c r="U55" s="67">
        <v>900</v>
      </c>
      <c r="V55" s="39" t="s">
        <v>92</v>
      </c>
      <c r="W55" s="39" t="s">
        <v>99</v>
      </c>
      <c r="X55" s="39" t="s">
        <v>82</v>
      </c>
      <c r="Y55" s="40"/>
      <c r="Z55" s="94"/>
      <c r="AA55" s="95"/>
      <c r="AB55" s="96"/>
      <c r="AC55" s="40"/>
      <c r="AD55" s="56"/>
      <c r="AE55" s="40"/>
      <c r="AF55" s="40"/>
      <c r="AG55" s="40"/>
      <c r="AH55" s="40"/>
      <c r="AI55" s="40"/>
    </row>
    <row r="56" spans="1:35" s="13" customFormat="1" ht="50.25" customHeight="1">
      <c r="A56" s="21" t="s">
        <v>205</v>
      </c>
      <c r="B56" s="80" t="s">
        <v>208</v>
      </c>
      <c r="C56" s="73" t="s">
        <v>204</v>
      </c>
      <c r="D56" s="73" t="s">
        <v>204</v>
      </c>
      <c r="E56" s="77">
        <v>8000</v>
      </c>
      <c r="F56" s="41"/>
      <c r="G56" s="77">
        <v>8000</v>
      </c>
      <c r="H56" s="77">
        <v>8000</v>
      </c>
      <c r="I56" s="72">
        <v>0</v>
      </c>
      <c r="J56" s="72">
        <v>0</v>
      </c>
      <c r="K56" s="41">
        <v>0</v>
      </c>
      <c r="L56" s="38" t="s">
        <v>72</v>
      </c>
      <c r="M56" s="42" t="s">
        <v>79</v>
      </c>
      <c r="N56" s="43">
        <v>10</v>
      </c>
      <c r="O56" s="43">
        <v>10</v>
      </c>
      <c r="P56" s="44">
        <v>0</v>
      </c>
      <c r="Q56" s="44">
        <v>0</v>
      </c>
      <c r="R56" s="44">
        <v>0</v>
      </c>
      <c r="S56" s="39" t="s">
        <v>78</v>
      </c>
      <c r="T56" s="76">
        <v>400</v>
      </c>
      <c r="U56" s="67">
        <v>2400</v>
      </c>
      <c r="V56" s="39" t="s">
        <v>92</v>
      </c>
      <c r="W56" s="39" t="s">
        <v>99</v>
      </c>
      <c r="X56" s="39" t="s">
        <v>82</v>
      </c>
      <c r="Y56" s="40"/>
      <c r="Z56" s="94"/>
      <c r="AA56" s="95"/>
      <c r="AB56" s="96"/>
      <c r="AC56" s="40"/>
      <c r="AD56" s="56"/>
      <c r="AE56" s="40"/>
      <c r="AF56" s="40"/>
      <c r="AG56" s="40"/>
      <c r="AH56" s="40"/>
      <c r="AI56" s="40"/>
    </row>
    <row r="57" spans="1:35" s="13" customFormat="1" ht="40.5" customHeight="1">
      <c r="A57" s="84">
        <v>29</v>
      </c>
      <c r="B57" s="80" t="s">
        <v>209</v>
      </c>
      <c r="C57" s="73" t="s">
        <v>206</v>
      </c>
      <c r="D57" s="73" t="s">
        <v>206</v>
      </c>
      <c r="E57" s="88">
        <v>3000</v>
      </c>
      <c r="F57" s="88"/>
      <c r="G57" s="88">
        <v>3000</v>
      </c>
      <c r="H57" s="88">
        <v>3000</v>
      </c>
      <c r="I57" s="88">
        <v>0</v>
      </c>
      <c r="J57" s="88">
        <v>0</v>
      </c>
      <c r="K57" s="89">
        <v>0</v>
      </c>
      <c r="L57" s="84">
        <v>642</v>
      </c>
      <c r="M57" s="75" t="s">
        <v>79</v>
      </c>
      <c r="N57" s="84">
        <v>10</v>
      </c>
      <c r="O57" s="84">
        <v>10</v>
      </c>
      <c r="P57" s="84">
        <v>0</v>
      </c>
      <c r="Q57" s="84">
        <v>0</v>
      </c>
      <c r="R57" s="84">
        <v>0</v>
      </c>
      <c r="S57" s="75" t="s">
        <v>78</v>
      </c>
      <c r="T57" s="82">
        <v>30</v>
      </c>
      <c r="U57" s="82">
        <v>900</v>
      </c>
      <c r="V57" s="85" t="s">
        <v>92</v>
      </c>
      <c r="W57" s="85" t="s">
        <v>214</v>
      </c>
      <c r="X57" s="75" t="s">
        <v>82</v>
      </c>
      <c r="Y57" s="40"/>
      <c r="Z57" s="94"/>
      <c r="AA57" s="95"/>
      <c r="AB57" s="96"/>
      <c r="AC57" s="40"/>
      <c r="AD57" s="56"/>
      <c r="AE57" s="40"/>
      <c r="AF57" s="40"/>
      <c r="AG57" s="40"/>
      <c r="AH57" s="40"/>
      <c r="AI57" s="40"/>
    </row>
    <row r="58" spans="1:35" s="13" customFormat="1" ht="40.5" customHeight="1">
      <c r="A58" s="84">
        <v>30</v>
      </c>
      <c r="B58" s="80" t="s">
        <v>213</v>
      </c>
      <c r="C58" s="73" t="s">
        <v>210</v>
      </c>
      <c r="D58" s="73" t="s">
        <v>210</v>
      </c>
      <c r="E58" s="88">
        <v>9756</v>
      </c>
      <c r="F58" s="88"/>
      <c r="G58" s="88">
        <v>9756</v>
      </c>
      <c r="H58" s="88">
        <v>9756</v>
      </c>
      <c r="I58" s="88">
        <v>0</v>
      </c>
      <c r="J58" s="88">
        <v>0</v>
      </c>
      <c r="K58" s="83">
        <v>0</v>
      </c>
      <c r="L58" s="86" t="s">
        <v>71</v>
      </c>
      <c r="M58" s="80" t="s">
        <v>91</v>
      </c>
      <c r="N58" s="86" t="s">
        <v>211</v>
      </c>
      <c r="O58" s="86" t="s">
        <v>211</v>
      </c>
      <c r="P58" s="86" t="s">
        <v>192</v>
      </c>
      <c r="Q58" s="86" t="s">
        <v>192</v>
      </c>
      <c r="R58" s="86" t="s">
        <v>192</v>
      </c>
      <c r="S58" s="75" t="s">
        <v>78</v>
      </c>
      <c r="T58" s="85"/>
      <c r="U58" s="60"/>
      <c r="V58" s="85" t="s">
        <v>180</v>
      </c>
      <c r="W58" s="85" t="s">
        <v>86</v>
      </c>
      <c r="X58" s="80" t="s">
        <v>212</v>
      </c>
      <c r="Y58" s="40"/>
      <c r="Z58" s="94"/>
      <c r="AA58" s="95"/>
      <c r="AB58" s="96"/>
      <c r="AC58" s="40"/>
      <c r="AD58" s="56"/>
      <c r="AE58" s="40"/>
      <c r="AF58" s="40"/>
      <c r="AG58" s="40"/>
      <c r="AH58" s="40"/>
      <c r="AI58" s="40"/>
    </row>
    <row r="59" spans="1:35" s="13" customFormat="1" ht="361.5" customHeight="1">
      <c r="A59" s="84">
        <v>31</v>
      </c>
      <c r="B59" s="80" t="s">
        <v>218</v>
      </c>
      <c r="C59" s="73" t="s">
        <v>161</v>
      </c>
      <c r="D59" s="73" t="s">
        <v>215</v>
      </c>
      <c r="E59" s="88">
        <v>23958.95</v>
      </c>
      <c r="F59" s="88"/>
      <c r="G59" s="88">
        <v>23958.95</v>
      </c>
      <c r="H59" s="88">
        <v>23958.95</v>
      </c>
      <c r="I59" s="88">
        <v>0</v>
      </c>
      <c r="J59" s="88">
        <v>0</v>
      </c>
      <c r="K59" s="83">
        <v>0</v>
      </c>
      <c r="L59" s="86" t="s">
        <v>71</v>
      </c>
      <c r="M59" s="80" t="s">
        <v>91</v>
      </c>
      <c r="N59" s="86" t="s">
        <v>64</v>
      </c>
      <c r="O59" s="86" t="s">
        <v>64</v>
      </c>
      <c r="P59" s="86" t="s">
        <v>192</v>
      </c>
      <c r="Q59" s="86" t="s">
        <v>192</v>
      </c>
      <c r="R59" s="86" t="s">
        <v>192</v>
      </c>
      <c r="S59" s="75" t="s">
        <v>78</v>
      </c>
      <c r="T59" s="85" t="s">
        <v>216</v>
      </c>
      <c r="U59" s="60">
        <v>1197.9475</v>
      </c>
      <c r="V59" s="85" t="s">
        <v>99</v>
      </c>
      <c r="W59" s="85" t="s">
        <v>86</v>
      </c>
      <c r="X59" s="39" t="s">
        <v>82</v>
      </c>
      <c r="Y59" s="40"/>
      <c r="Z59" s="90" t="s">
        <v>219</v>
      </c>
      <c r="AA59" s="90"/>
      <c r="AB59" s="90"/>
      <c r="AC59" s="40"/>
      <c r="AD59" s="56"/>
      <c r="AE59" s="40"/>
      <c r="AF59" s="40"/>
      <c r="AG59" s="40"/>
      <c r="AH59" s="40"/>
      <c r="AI59" s="40"/>
    </row>
    <row r="60" spans="1:39" s="9" customFormat="1" ht="34.5" customHeight="1">
      <c r="A60" s="119" t="s">
        <v>27</v>
      </c>
      <c r="B60" s="119"/>
      <c r="C60" s="119"/>
      <c r="D60" s="119"/>
      <c r="E60" s="53">
        <f>647199.45+938.56+968226.9+180.6336+152.6784+187.0848+3000+8000+3000+9756+23958.95</f>
        <v>1664600.2568000003</v>
      </c>
      <c r="F60" s="51" t="s">
        <v>26</v>
      </c>
      <c r="G60" s="53">
        <f>1616373.85+3000+8000+3000+9756+23958.98</f>
        <v>1664088.83</v>
      </c>
      <c r="H60" s="53">
        <f>884857.35+3000+8000+3000+9756+23958.95</f>
        <v>932572.2999999999</v>
      </c>
      <c r="I60" s="52">
        <v>412001.63</v>
      </c>
      <c r="J60" s="52">
        <v>319514.87</v>
      </c>
      <c r="K60" s="52" t="s">
        <v>102</v>
      </c>
      <c r="L60" s="50" t="s">
        <v>26</v>
      </c>
      <c r="M60" s="51" t="s">
        <v>26</v>
      </c>
      <c r="N60" s="49" t="s">
        <v>26</v>
      </c>
      <c r="O60" s="49" t="s">
        <v>26</v>
      </c>
      <c r="P60" s="49" t="s">
        <v>26</v>
      </c>
      <c r="Q60" s="49" t="s">
        <v>26</v>
      </c>
      <c r="R60" s="49" t="s">
        <v>26</v>
      </c>
      <c r="S60" s="66" t="s">
        <v>26</v>
      </c>
      <c r="T60" s="49" t="s">
        <v>26</v>
      </c>
      <c r="U60" s="49" t="s">
        <v>26</v>
      </c>
      <c r="V60" s="50" t="s">
        <v>26</v>
      </c>
      <c r="W60" s="50" t="s">
        <v>26</v>
      </c>
      <c r="X60" s="51" t="s">
        <v>26</v>
      </c>
      <c r="Y60" s="51" t="s">
        <v>26</v>
      </c>
      <c r="Z60" s="132" t="s">
        <v>26</v>
      </c>
      <c r="AA60" s="132"/>
      <c r="AB60" s="132"/>
      <c r="AC60" s="51" t="s">
        <v>26</v>
      </c>
      <c r="AD60" s="51" t="s">
        <v>26</v>
      </c>
      <c r="AE60" s="51" t="s">
        <v>26</v>
      </c>
      <c r="AF60" s="51" t="s">
        <v>26</v>
      </c>
      <c r="AG60" s="51" t="s">
        <v>26</v>
      </c>
      <c r="AH60" s="51" t="s">
        <v>13</v>
      </c>
      <c r="AI60" s="51" t="s">
        <v>13</v>
      </c>
      <c r="AM60" s="79"/>
    </row>
    <row r="61" spans="1:35" s="9" customFormat="1" ht="34.5" customHeight="1">
      <c r="A61" s="118" t="s">
        <v>28</v>
      </c>
      <c r="B61" s="118"/>
      <c r="C61" s="118"/>
      <c r="D61" s="118"/>
      <c r="E61" s="52" t="s">
        <v>102</v>
      </c>
      <c r="F61" s="51" t="s">
        <v>26</v>
      </c>
      <c r="G61" s="51" t="s">
        <v>102</v>
      </c>
      <c r="H61" s="51" t="s">
        <v>102</v>
      </c>
      <c r="I61" s="51" t="s">
        <v>102</v>
      </c>
      <c r="J61" s="51" t="s">
        <v>102</v>
      </c>
      <c r="K61" s="51" t="s">
        <v>102</v>
      </c>
      <c r="L61" s="50" t="s">
        <v>26</v>
      </c>
      <c r="M61" s="51" t="s">
        <v>26</v>
      </c>
      <c r="N61" s="49" t="s">
        <v>26</v>
      </c>
      <c r="O61" s="49" t="s">
        <v>26</v>
      </c>
      <c r="P61" s="49" t="s">
        <v>26</v>
      </c>
      <c r="Q61" s="49" t="s">
        <v>26</v>
      </c>
      <c r="R61" s="49" t="s">
        <v>26</v>
      </c>
      <c r="S61" s="66" t="s">
        <v>26</v>
      </c>
      <c r="T61" s="49" t="s">
        <v>26</v>
      </c>
      <c r="U61" s="49" t="s">
        <v>26</v>
      </c>
      <c r="V61" s="50" t="s">
        <v>26</v>
      </c>
      <c r="W61" s="50" t="s">
        <v>26</v>
      </c>
      <c r="X61" s="51" t="s">
        <v>26</v>
      </c>
      <c r="Y61" s="51" t="s">
        <v>26</v>
      </c>
      <c r="Z61" s="132" t="s">
        <v>26</v>
      </c>
      <c r="AA61" s="132"/>
      <c r="AB61" s="132"/>
      <c r="AC61" s="51" t="s">
        <v>26</v>
      </c>
      <c r="AD61" s="51" t="s">
        <v>26</v>
      </c>
      <c r="AE61" s="51" t="s">
        <v>26</v>
      </c>
      <c r="AF61" s="51" t="s">
        <v>26</v>
      </c>
      <c r="AG61" s="51" t="s">
        <v>26</v>
      </c>
      <c r="AH61" s="51" t="s">
        <v>26</v>
      </c>
      <c r="AI61" s="51" t="s">
        <v>26</v>
      </c>
    </row>
    <row r="62" spans="1:35" s="9" customFormat="1" ht="45.75" customHeight="1">
      <c r="A62" s="118" t="s">
        <v>35</v>
      </c>
      <c r="B62" s="118"/>
      <c r="C62" s="118"/>
      <c r="D62" s="118"/>
      <c r="E62" s="87">
        <v>1065237.26</v>
      </c>
      <c r="F62" s="51" t="s">
        <v>26</v>
      </c>
      <c r="G62" s="51">
        <f>2999.64+49425.8+44584.92+266262.3975</f>
        <v>363272.7575</v>
      </c>
      <c r="H62" s="51">
        <f>2999.64+49425.8+44584.92+266262.3975</f>
        <v>363272.7575</v>
      </c>
      <c r="I62" s="51">
        <v>382449.6325</v>
      </c>
      <c r="J62" s="51">
        <v>319514.87</v>
      </c>
      <c r="K62" s="51" t="s">
        <v>102</v>
      </c>
      <c r="L62" s="50" t="s">
        <v>26</v>
      </c>
      <c r="M62" s="51" t="s">
        <v>26</v>
      </c>
      <c r="N62" s="49" t="s">
        <v>26</v>
      </c>
      <c r="O62" s="49" t="s">
        <v>26</v>
      </c>
      <c r="P62" s="49" t="s">
        <v>26</v>
      </c>
      <c r="Q62" s="49" t="s">
        <v>26</v>
      </c>
      <c r="R62" s="49" t="s">
        <v>26</v>
      </c>
      <c r="S62" s="66" t="s">
        <v>26</v>
      </c>
      <c r="T62" s="49" t="s">
        <v>26</v>
      </c>
      <c r="U62" s="49" t="s">
        <v>26</v>
      </c>
      <c r="V62" s="50" t="s">
        <v>26</v>
      </c>
      <c r="W62" s="50" t="s">
        <v>26</v>
      </c>
      <c r="X62" s="51" t="s">
        <v>26</v>
      </c>
      <c r="Y62" s="51" t="s">
        <v>26</v>
      </c>
      <c r="Z62" s="132" t="s">
        <v>26</v>
      </c>
      <c r="AA62" s="132"/>
      <c r="AB62" s="132"/>
      <c r="AC62" s="51" t="s">
        <v>26</v>
      </c>
      <c r="AD62" s="51" t="s">
        <v>26</v>
      </c>
      <c r="AE62" s="51" t="s">
        <v>26</v>
      </c>
      <c r="AF62" s="51" t="s">
        <v>26</v>
      </c>
      <c r="AG62" s="51" t="s">
        <v>26</v>
      </c>
      <c r="AH62" s="51" t="s">
        <v>26</v>
      </c>
      <c r="AI62" s="51" t="s">
        <v>26</v>
      </c>
    </row>
    <row r="63" ht="8.25" customHeight="1">
      <c r="G63" s="58"/>
    </row>
    <row r="64" spans="1:34" s="5" customFormat="1" ht="15" customHeight="1">
      <c r="A64" s="126" t="s">
        <v>178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5"/>
      <c r="T64" s="116"/>
      <c r="U64" s="116"/>
      <c r="V64" s="116"/>
      <c r="W64" s="116"/>
      <c r="X64" s="116"/>
      <c r="Z64" s="6" t="s">
        <v>15</v>
      </c>
      <c r="AA64" s="16"/>
      <c r="AB64" s="5" t="s">
        <v>15</v>
      </c>
      <c r="AC64" s="115"/>
      <c r="AD64" s="115"/>
      <c r="AE64" s="115"/>
      <c r="AF64" s="6">
        <v>20</v>
      </c>
      <c r="AG64" s="17" t="s">
        <v>137</v>
      </c>
      <c r="AH64" s="5" t="s">
        <v>16</v>
      </c>
    </row>
    <row r="65" spans="1:33" s="10" customFormat="1" ht="12.75" customHeight="1">
      <c r="A65" s="117" t="s">
        <v>36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T65" s="113" t="s">
        <v>14</v>
      </c>
      <c r="U65" s="113"/>
      <c r="V65" s="113"/>
      <c r="W65" s="113"/>
      <c r="X65" s="113"/>
      <c r="AA65" s="113" t="s">
        <v>17</v>
      </c>
      <c r="AB65" s="113"/>
      <c r="AC65" s="113"/>
      <c r="AD65" s="113"/>
      <c r="AE65" s="113"/>
      <c r="AF65" s="113"/>
      <c r="AG65" s="113"/>
    </row>
    <row r="66" spans="1:35" s="5" customFormat="1" ht="15" customHeight="1">
      <c r="A66" s="126" t="s">
        <v>146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5"/>
      <c r="T66" s="116"/>
      <c r="U66" s="116"/>
      <c r="V66" s="116"/>
      <c r="W66" s="116"/>
      <c r="X66" s="116"/>
      <c r="Z66" s="25"/>
      <c r="AA66" s="26"/>
      <c r="AB66" s="27"/>
      <c r="AC66" s="114" t="s">
        <v>18</v>
      </c>
      <c r="AD66" s="114"/>
      <c r="AE66" s="114"/>
      <c r="AF66" s="25"/>
      <c r="AG66" s="28"/>
      <c r="AH66" s="27"/>
      <c r="AI66" s="27"/>
    </row>
    <row r="67" spans="1:35" s="10" customFormat="1" ht="12.75" customHeight="1">
      <c r="A67" s="117" t="s">
        <v>37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T67" s="113" t="s">
        <v>14</v>
      </c>
      <c r="U67" s="113"/>
      <c r="V67" s="113"/>
      <c r="W67" s="113"/>
      <c r="X67" s="113"/>
      <c r="Z67" s="29"/>
      <c r="AA67" s="14"/>
      <c r="AB67" s="14"/>
      <c r="AC67" s="14"/>
      <c r="AD67" s="14"/>
      <c r="AE67" s="14"/>
      <c r="AF67" s="14"/>
      <c r="AG67" s="14"/>
      <c r="AH67" s="29"/>
      <c r="AI67" s="29"/>
    </row>
    <row r="68" spans="1:29" ht="12.75" customHeight="1">
      <c r="A68" s="81"/>
      <c r="B68" s="81"/>
      <c r="C68" s="81"/>
      <c r="D68" s="81"/>
      <c r="E68" s="81"/>
      <c r="F68" s="81"/>
      <c r="G68" s="81"/>
      <c r="H68" s="81"/>
      <c r="AC68" s="30"/>
    </row>
    <row r="69" spans="1:5" ht="3.75" customHeight="1">
      <c r="A69" s="11"/>
      <c r="B69" s="11"/>
      <c r="C69" s="11"/>
      <c r="D69" s="11"/>
      <c r="E69" s="11"/>
    </row>
    <row r="70" s="2" customFormat="1" ht="2.25" customHeight="1"/>
    <row r="71" spans="1:35" s="2" customFormat="1" ht="49.5" customHeight="1">
      <c r="A71" s="124" t="s">
        <v>59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</row>
    <row r="72" ht="12.75">
      <c r="A72" s="34" t="s">
        <v>58</v>
      </c>
    </row>
  </sheetData>
  <sheetProtection/>
  <mergeCells count="110">
    <mergeCell ref="Z51:AB51"/>
    <mergeCell ref="Z44:AB44"/>
    <mergeCell ref="Z52:AB52"/>
    <mergeCell ref="Z57:AB57"/>
    <mergeCell ref="Z54:AB54"/>
    <mergeCell ref="Z42:AB42"/>
    <mergeCell ref="Z41:AB41"/>
    <mergeCell ref="Z61:AB61"/>
    <mergeCell ref="Z62:AB62"/>
    <mergeCell ref="Z59:AB59"/>
    <mergeCell ref="Z45:AB45"/>
    <mergeCell ref="Z50:AB50"/>
    <mergeCell ref="Z46:AB46"/>
    <mergeCell ref="A8:AI8"/>
    <mergeCell ref="AE13:AI13"/>
    <mergeCell ref="L25:M25"/>
    <mergeCell ref="AE16:AI16"/>
    <mergeCell ref="S25:S28"/>
    <mergeCell ref="C26:C28"/>
    <mergeCell ref="A9:AI9"/>
    <mergeCell ref="B14:S16"/>
    <mergeCell ref="AE22:AI22"/>
    <mergeCell ref="AC25:AC28"/>
    <mergeCell ref="AH25:AH28"/>
    <mergeCell ref="X25:X28"/>
    <mergeCell ref="O10:P10"/>
    <mergeCell ref="AE12:AI12"/>
    <mergeCell ref="A71:AI71"/>
    <mergeCell ref="T67:X67"/>
    <mergeCell ref="A66:R66"/>
    <mergeCell ref="A67:R67"/>
    <mergeCell ref="A64:R64"/>
    <mergeCell ref="AA65:AG65"/>
    <mergeCell ref="A65:R65"/>
    <mergeCell ref="AD25:AD28"/>
    <mergeCell ref="A62:D62"/>
    <mergeCell ref="A60:D60"/>
    <mergeCell ref="A61:D61"/>
    <mergeCell ref="O27:O28"/>
    <mergeCell ref="Z53:AB53"/>
    <mergeCell ref="Z36:AB36"/>
    <mergeCell ref="Z37:AB37"/>
    <mergeCell ref="Z60:AB60"/>
    <mergeCell ref="T65:X65"/>
    <mergeCell ref="AC66:AE66"/>
    <mergeCell ref="AC64:AE64"/>
    <mergeCell ref="Z48:AB48"/>
    <mergeCell ref="AF25:AF28"/>
    <mergeCell ref="T25:U25"/>
    <mergeCell ref="Z34:AB34"/>
    <mergeCell ref="Z33:AB33"/>
    <mergeCell ref="T66:X66"/>
    <mergeCell ref="T64:X64"/>
    <mergeCell ref="AE14:AI14"/>
    <mergeCell ref="AA19:AD19"/>
    <mergeCell ref="B17:S17"/>
    <mergeCell ref="B18:S18"/>
    <mergeCell ref="B19:S19"/>
    <mergeCell ref="AI25:AI28"/>
    <mergeCell ref="AG25:AG28"/>
    <mergeCell ref="Y25:Y28"/>
    <mergeCell ref="D26:D28"/>
    <mergeCell ref="C25:D25"/>
    <mergeCell ref="AE17:AI17"/>
    <mergeCell ref="A25:A28"/>
    <mergeCell ref="AE19:AI19"/>
    <mergeCell ref="AE20:AI20"/>
    <mergeCell ref="AE21:AI21"/>
    <mergeCell ref="AE18:AI18"/>
    <mergeCell ref="R27:R28"/>
    <mergeCell ref="E25:E28"/>
    <mergeCell ref="G26:G28"/>
    <mergeCell ref="AE25:AE28"/>
    <mergeCell ref="AE15:AI15"/>
    <mergeCell ref="K26:K28"/>
    <mergeCell ref="P27:Q27"/>
    <mergeCell ref="H26:H28"/>
    <mergeCell ref="O26:R26"/>
    <mergeCell ref="B20:S20"/>
    <mergeCell ref="B21:S21"/>
    <mergeCell ref="B22:S22"/>
    <mergeCell ref="N26:N28"/>
    <mergeCell ref="W25:W28"/>
    <mergeCell ref="F25:F28"/>
    <mergeCell ref="Z25:AB28"/>
    <mergeCell ref="N25:R25"/>
    <mergeCell ref="B25:B28"/>
    <mergeCell ref="G25:K25"/>
    <mergeCell ref="M26:M28"/>
    <mergeCell ref="T26:T28"/>
    <mergeCell ref="J27:J28"/>
    <mergeCell ref="V25:V28"/>
    <mergeCell ref="I27:I28"/>
    <mergeCell ref="Z29:AB29"/>
    <mergeCell ref="Z58:AB58"/>
    <mergeCell ref="Z55:AB55"/>
    <mergeCell ref="Z56:AB56"/>
    <mergeCell ref="I26:J26"/>
    <mergeCell ref="Z39:AB39"/>
    <mergeCell ref="Z30:AB30"/>
    <mergeCell ref="L26:L28"/>
    <mergeCell ref="Z43:AB43"/>
    <mergeCell ref="Z49:AB49"/>
    <mergeCell ref="Z47:AB47"/>
    <mergeCell ref="Z38:AB38"/>
    <mergeCell ref="Z35:AB35"/>
    <mergeCell ref="U26:U28"/>
    <mergeCell ref="Z31:AB31"/>
    <mergeCell ref="Z40:AB40"/>
    <mergeCell ref="Z32:AB32"/>
  </mergeCells>
  <printOptions/>
  <pageMargins left="0.3937007874015748" right="0.31496062992125984" top="0.7874015748031497" bottom="0.3937007874015748" header="0.1968503937007874" footer="0.1968503937007874"/>
  <pageSetup fitToHeight="0" fitToWidth="1" horizontalDpi="600" verticalDpi="600" orientation="landscape" paperSize="9" scale="66" r:id="rId1"/>
  <rowBreaks count="1" manualBreakCount="1">
    <brk id="24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ТРУБНИКОВА ИННА ВЛАДИМИРОВНА</cp:lastModifiedBy>
  <cp:lastPrinted>2017-06-01T10:53:05Z</cp:lastPrinted>
  <dcterms:created xsi:type="dcterms:W3CDTF">2013-11-25T11:15:27Z</dcterms:created>
  <dcterms:modified xsi:type="dcterms:W3CDTF">2017-06-06T09:49:33Z</dcterms:modified>
  <cp:category/>
  <cp:version/>
  <cp:contentType/>
  <cp:contentStatus/>
</cp:coreProperties>
</file>