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524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00" i="1" l="1"/>
  <c r="H100" i="1"/>
  <c r="L100" i="1"/>
  <c r="O100" i="1"/>
  <c r="R100" i="1"/>
  <c r="R98" i="1"/>
  <c r="R97" i="1"/>
  <c r="Q98" i="1"/>
  <c r="Q97" i="1"/>
  <c r="R24" i="1"/>
  <c r="O24" i="1"/>
  <c r="R6" i="1"/>
  <c r="O6" i="1"/>
  <c r="Q100" i="1" l="1"/>
</calcChain>
</file>

<file path=xl/sharedStrings.xml><?xml version="1.0" encoding="utf-8"?>
<sst xmlns="http://schemas.openxmlformats.org/spreadsheetml/2006/main" count="131" uniqueCount="118">
  <si>
    <t>Субъект                                                   Российской Федерации</t>
  </si>
  <si>
    <t>муниципальные  ценные бумаги</t>
  </si>
  <si>
    <t>в том числе по видам долговых обязательств</t>
  </si>
  <si>
    <t>всего</t>
  </si>
  <si>
    <t xml:space="preserve">государственные ценные бумаги  </t>
  </si>
  <si>
    <t>кредиты от кредитных организаций, иностранных банков и  международных финансовых организаций</t>
  </si>
  <si>
    <t>бюджетные кредиты от других бюджетов бюджетной системы Российской Федерации</t>
  </si>
  <si>
    <t>кредиты от кредитных организаций и международных финансовых организаций</t>
  </si>
  <si>
    <t xml:space="preserve">государственные гарантии </t>
  </si>
  <si>
    <t xml:space="preserve">государственные ценные бумаги </t>
  </si>
  <si>
    <t>кредиты от иностранных банков</t>
  </si>
  <si>
    <t>кредиты от кредитных организаций</t>
  </si>
  <si>
    <t xml:space="preserve"> муниципальные гарантии</t>
  </si>
  <si>
    <t>иные долговые обязательства***</t>
  </si>
  <si>
    <t>иные долговые обязательства*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</si>
  <si>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</si>
  <si>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</si>
  <si>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</si>
  <si>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</si>
  <si>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</si>
  <si>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</si>
  <si>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</si>
  <si>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</si>
  <si>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</si>
  <si>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</si>
  <si>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</si>
  <si>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</si>
  <si>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</si>
  <si>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</si>
  <si>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</si>
  <si>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</si>
  <si>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</si>
  <si>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</si>
  <si>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</si>
  <si>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</si>
  <si>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</si>
  <si>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</si>
  <si>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</si>
  <si>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</si>
  <si>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</si>
  <si>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</si>
  <si>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</si>
  <si>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</si>
  <si>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</si>
  <si>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</si>
  <si>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</si>
  <si>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</si>
  <si>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</si>
  <si>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</si>
  <si>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</si>
  <si>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</si>
  <si>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</si>
  <si>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</si>
  <si>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</si>
  <si>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</si>
  <si>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</si>
  <si>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</si>
  <si>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</si>
  <si>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</si>
  <si>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</si>
  <si>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</si>
  <si>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</si>
  <si>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</si>
  <si>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</si>
  <si>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</si>
  <si>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</si>
  <si>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</si>
  <si>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</si>
  <si>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</si>
  <si>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</si>
  <si>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</si>
  <si>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</si>
  <si>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</si>
  <si>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</si>
  <si>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</si>
  <si>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</si>
  <si>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</si>
  <si>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</si>
  <si>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</si>
  <si>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</si>
  <si>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</si>
  <si>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</si>
  <si>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</si>
  <si>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</si>
  <si>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</si>
  <si>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</si>
  <si>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</si>
  <si>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</si>
  <si>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</si>
  <si>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</si>
  <si>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</si>
  <si>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</si>
  <si>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</si>
  <si>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</si>
  <si>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</si>
  <si>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</si>
  <si>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</si>
  <si>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</si>
  <si>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</si>
  <si>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</si>
  <si>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</si>
  <si>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</si>
  <si>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</si>
  <si>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</si>
  <si>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</si>
  <si>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</si>
  <si>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Крымский федеральный округ</t>
  </si>
  <si>
    <t>Республика Крым</t>
  </si>
  <si>
    <t>г.Севастополь</t>
  </si>
  <si>
    <t>Итого</t>
  </si>
  <si>
    <t>Объем государственного долга субъекта Российской Федерации,
тыс. руб.</t>
  </si>
  <si>
    <t>Объем государственного внутреннего долга субъекта Российской Федерации,
тыс. руб.</t>
  </si>
  <si>
    <t>Объем государственного внешнего долга субъекта Российской Федерации,
долл. США**</t>
  </si>
  <si>
    <t>Объем  долга муниципальных образований, входящих в состав субъекта Российской федерации,
 тыс. руб.</t>
  </si>
  <si>
    <t>Объем и структура государственного долга субъектов Российской Федерации и долга муниципальных образований на 1 марта 2016г.</t>
  </si>
  <si>
    <t>* объем иных (за исключением указанных) непогашенных долговых обязательств субъекта Российской Федерации (муниципального образования), выраженных в валюте Российской Федерации</t>
  </si>
  <si>
    <t>** в соответсвии со статьей 6 Бюджетного кодекса Российской Федерации  внешний долг субъекта Российской Федерации формируют обязательства субъекта Российской Федерации, возникающие в иностранной валюте, за исключением обязательств субъекта Российской Федерации перед Российской Федерацией, возникающих в иностранной валюте в рамках использования целевых иностранных кредитов (заимствований)</t>
  </si>
  <si>
    <t>*** объем иных (за исключением указанных) непогашенных долговых обязательств субъекта  Российской Федерации, выраженных в иностранной валюте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</si>
</sst>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5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26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0"/>
      <name val="Arial Cyr"/>
      <family val="2"/>
      <charset val="204"/>
    </font>
    <font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26"/>
      <name val="Arial Cyr"/>
      <family val="2"/>
      <charset val="204"/>
    </font>
    <font>
      <sz val="26"/>
      <name val="Arial Cyr"/>
      <family val="2"/>
      <charset val="204"/>
    </font>
    <font>
      <sz val="28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0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  <xf numFmtId="0" fontId="47" fillId="0" borderId="0"/>
  </cellStyleXfs>
  <cellXfs count="46">
    <xf numFmtId="0" fontId="0" fillId="0" borderId="0" xfId="0"/>
    <xf numFmtId="0" fontId="0" fillId="0" borderId="0" xfId="0"/>
    <xf numFmtId="4" fontId="37" fillId="0" borderId="0" xfId="0" applyNumberFormat="1" applyFont="1"/>
    <xf numFmtId="4" fontId="0" fillId="0" borderId="0" xfId="0" applyNumberFormat="1"/>
    <xf numFmtId="0" fontId="38" fillId="0" borderId="0" xfId="0" applyFont="1"/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/>
    <xf numFmtId="0" fontId="43" fillId="0" borderId="0" xfId="0" applyFont="1" applyFill="1" applyAlignment="1">
      <alignment horizontal="right"/>
    </xf>
    <xf numFmtId="0" fontId="38" fillId="33" borderId="0" xfId="0" applyFont="1" applyFill="1"/>
    <xf numFmtId="0" fontId="0" fillId="33" borderId="0" xfId="0" applyFill="1"/>
    <xf numFmtId="0" fontId="38" fillId="0" borderId="0" xfId="0" applyFont="1" applyBorder="1"/>
    <xf numFmtId="0" fontId="34" fillId="0" borderId="0" xfId="0" applyFont="1"/>
    <xf numFmtId="164" fontId="44" fillId="34" borderId="10" xfId="49" applyNumberFormat="1" applyFont="1" applyFill="1" applyBorder="1" applyAlignment="1">
      <alignment horizontal="center" vertical="center" wrapText="1" shrinkToFit="1"/>
    </xf>
    <xf numFmtId="164" fontId="44" fillId="34" borderId="10" xfId="49" applyNumberFormat="1" applyFont="1" applyFill="1" applyBorder="1" applyAlignment="1">
      <alignment horizontal="center" vertical="center" wrapText="1"/>
    </xf>
    <xf numFmtId="0" fontId="45" fillId="35" borderId="10" xfId="2" applyNumberFormat="1" applyFont="1" applyFill="1" applyBorder="1" applyAlignment="1">
      <alignment horizontal="left" vertical="center"/>
    </xf>
    <xf numFmtId="0" fontId="45" fillId="33" borderId="10" xfId="2" applyNumberFormat="1" applyFont="1" applyFill="1" applyBorder="1" applyAlignment="1">
      <alignment horizontal="left" vertical="center"/>
    </xf>
    <xf numFmtId="0" fontId="45" fillId="35" borderId="10" xfId="2" applyNumberFormat="1" applyFont="1" applyFill="1" applyBorder="1" applyAlignment="1">
      <alignment horizontal="left" vertical="center" wrapText="1"/>
    </xf>
    <xf numFmtId="0" fontId="45" fillId="33" borderId="10" xfId="2" applyNumberFormat="1" applyFont="1" applyFill="1" applyBorder="1" applyAlignment="1">
      <alignment horizontal="left" vertical="center" wrapText="1"/>
    </xf>
    <xf numFmtId="4" fontId="48" fillId="33" borderId="10" xfId="97" applyNumberFormat="1" applyFont="1" applyFill="1" applyBorder="1" applyAlignment="1">
      <alignment horizontal="right" vertical="center"/>
    </xf>
    <xf numFmtId="4" fontId="48" fillId="0" borderId="0" xfId="0" applyNumberFormat="1" applyFont="1"/>
    <xf numFmtId="4" fontId="49" fillId="35" borderId="10" xfId="98" applyNumberFormat="1" applyFont="1" applyFill="1" applyBorder="1" applyAlignment="1">
      <alignment horizontal="right" vertical="center"/>
    </xf>
    <xf numFmtId="4" fontId="50" fillId="35" borderId="10" xfId="2" applyNumberFormat="1" applyFont="1" applyFill="1" applyBorder="1" applyAlignment="1">
      <alignment horizontal="right" vertical="center"/>
    </xf>
    <xf numFmtId="4" fontId="49" fillId="35" borderId="10" xfId="0" applyNumberFormat="1" applyFont="1" applyFill="1" applyBorder="1" applyAlignment="1">
      <alignment horizontal="right" vertical="center"/>
    </xf>
    <xf numFmtId="4" fontId="49" fillId="35" borderId="10" xfId="2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8" fillId="33" borderId="10" xfId="2" applyNumberFormat="1" applyFont="1" applyFill="1" applyBorder="1" applyAlignment="1">
      <alignment horizontal="right" vertical="center"/>
    </xf>
    <xf numFmtId="4" fontId="51" fillId="33" borderId="0" xfId="0" applyNumberFormat="1" applyFont="1" applyFill="1"/>
    <xf numFmtId="4" fontId="44" fillId="33" borderId="10" xfId="2" applyNumberFormat="1" applyFont="1" applyFill="1" applyBorder="1" applyAlignment="1">
      <alignment horizontal="right" vertical="center"/>
    </xf>
    <xf numFmtId="4" fontId="52" fillId="0" borderId="0" xfId="98" applyNumberFormat="1" applyFont="1" applyBorder="1" applyAlignment="1">
      <alignment horizontal="right" vertical="center"/>
    </xf>
    <xf numFmtId="4" fontId="53" fillId="0" borderId="0" xfId="98" applyNumberFormat="1" applyFont="1" applyBorder="1" applyAlignment="1">
      <alignment horizontal="right" vertical="center"/>
    </xf>
    <xf numFmtId="0" fontId="0" fillId="0" borderId="0" xfId="0" applyBorder="1"/>
    <xf numFmtId="4" fontId="51" fillId="0" borderId="0" xfId="0" applyNumberFormat="1" applyFont="1" applyBorder="1"/>
    <xf numFmtId="0" fontId="51" fillId="0" borderId="0" xfId="0" applyFont="1" applyBorder="1"/>
    <xf numFmtId="4" fontId="50" fillId="35" borderId="10" xfId="97" applyNumberFormat="1" applyFont="1" applyFill="1" applyBorder="1" applyAlignment="1">
      <alignment horizontal="right" vertical="center"/>
    </xf>
    <xf numFmtId="4" fontId="49" fillId="35" borderId="10" xfId="99" applyNumberFormat="1" applyFont="1" applyFill="1" applyBorder="1" applyAlignment="1">
      <alignment horizontal="right" vertical="center"/>
    </xf>
    <xf numFmtId="4" fontId="44" fillId="33" borderId="10" xfId="99" applyNumberFormat="1" applyFont="1" applyFill="1" applyBorder="1" applyAlignment="1">
      <alignment horizontal="right" vertical="center"/>
    </xf>
    <xf numFmtId="4" fontId="44" fillId="33" borderId="10" xfId="98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164" fontId="44" fillId="34" borderId="10" xfId="49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NumberFormat="1" applyFont="1" applyFill="1" applyBorder="1" applyAlignment="1">
      <alignment horizontal="left" vertical="center" wrapText="1"/>
    </xf>
  </cellXfs>
  <cellStyles count="100">
    <cellStyle name="20% - Акцент1" xfId="74" builtinId="30" customBuiltin="1"/>
    <cellStyle name="20% - Акцент1 2" xfId="4"/>
    <cellStyle name="20% - Акцент1 3" xfId="3"/>
    <cellStyle name="20% - Акцент2" xfId="78" builtinId="34" customBuiltin="1"/>
    <cellStyle name="20% - Акцент2 2" xfId="6"/>
    <cellStyle name="20% - Акцент2 3" xfId="5"/>
    <cellStyle name="20% - Акцент3" xfId="82" builtinId="38" customBuiltin="1"/>
    <cellStyle name="20% - Акцент3 2" xfId="8"/>
    <cellStyle name="20% - Акцент3 3" xfId="7"/>
    <cellStyle name="20% - Акцент4" xfId="86" builtinId="42" customBuiltin="1"/>
    <cellStyle name="20% - Акцент4 2" xfId="10"/>
    <cellStyle name="20% - Акцент4 3" xfId="9"/>
    <cellStyle name="20% - Акцент5" xfId="90" builtinId="46" customBuiltin="1"/>
    <cellStyle name="20% - Акцент5 2" xfId="12"/>
    <cellStyle name="20% - Акцент5 3" xfId="11"/>
    <cellStyle name="20% - Акцент6" xfId="94" builtinId="50" customBuiltin="1"/>
    <cellStyle name="20% - Акцент6 2" xfId="14"/>
    <cellStyle name="20% - Акцент6 3" xfId="13"/>
    <cellStyle name="40% - Акцент1" xfId="75" builtinId="31" customBuiltin="1"/>
    <cellStyle name="40% - Акцент1 2" xfId="16"/>
    <cellStyle name="40% - Акцент1 3" xfId="15"/>
    <cellStyle name="40% - Акцент2" xfId="79" builtinId="35" customBuiltin="1"/>
    <cellStyle name="40% - Акцент2 2" xfId="18"/>
    <cellStyle name="40% - Акцент2 3" xfId="17"/>
    <cellStyle name="40% - Акцент3" xfId="83" builtinId="39" customBuiltin="1"/>
    <cellStyle name="40% - Акцент3 2" xfId="20"/>
    <cellStyle name="40% - Акцент3 3" xfId="19"/>
    <cellStyle name="40% - Акцент4" xfId="87" builtinId="43" customBuiltin="1"/>
    <cellStyle name="40% - Акцент4 2" xfId="22"/>
    <cellStyle name="40% - Акцент4 3" xfId="21"/>
    <cellStyle name="40% - Акцент5" xfId="91" builtinId="47" customBuiltin="1"/>
    <cellStyle name="40% - Акцент5 2" xfId="24"/>
    <cellStyle name="40% - Акцент5 3" xfId="23"/>
    <cellStyle name="40% - Акцент6" xfId="95" builtinId="51" customBuiltin="1"/>
    <cellStyle name="40% - Акцент6 2" xfId="26"/>
    <cellStyle name="40% - Акцент6 3" xfId="25"/>
    <cellStyle name="60% - Акцент1" xfId="76" builtinId="32" customBuiltin="1"/>
    <cellStyle name="60% - Акцент1 2" xfId="27"/>
    <cellStyle name="60% - Акцент2" xfId="80" builtinId="36" customBuiltin="1"/>
    <cellStyle name="60% - Акцент2 2" xfId="28"/>
    <cellStyle name="60% - Акцент3" xfId="84" builtinId="40" customBuiltin="1"/>
    <cellStyle name="60% - Акцент3 2" xfId="29"/>
    <cellStyle name="60% - Акцент4" xfId="88" builtinId="44" customBuiltin="1"/>
    <cellStyle name="60% - Акцент4 2" xfId="30"/>
    <cellStyle name="60% - Акцент5" xfId="92" builtinId="48" customBuiltin="1"/>
    <cellStyle name="60% - Акцент5 2" xfId="31"/>
    <cellStyle name="60% -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Обычный 6" xfId="99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zoomScale="25" zoomScaleNormal="25" workbookViewId="0">
      <pane xSplit="1" ySplit="5" topLeftCell="B84" activePane="bottomRight" state="frozen"/>
      <selection pane="topRight" activeCell="B1" sqref="B1"/>
      <selection pane="bottomLeft" activeCell="A8" sqref="A8"/>
      <selection pane="bottomRight" activeCell="A101" sqref="A101:I103"/>
    </sheetView>
  </sheetViews>
  <sheetFormatPr defaultRowHeight="15" x14ac:dyDescent="0.25"/>
  <cols>
    <col min="1" max="1" width="83.28515625" customWidth="1"/>
    <col min="2" max="7" width="44.7109375" style="1" customWidth="1"/>
    <col min="8" max="12" width="44.7109375" customWidth="1"/>
    <col min="13" max="18" width="44.7109375" style="1" customWidth="1"/>
    <col min="19" max="21" width="44.7109375" customWidth="1"/>
    <col min="22" max="22" width="44.7109375" style="1" customWidth="1"/>
    <col min="23" max="23" width="44.7109375" customWidth="1"/>
    <col min="24" max="24" width="44.7109375" style="1" customWidth="1"/>
    <col min="25" max="25" width="50.5703125" customWidth="1"/>
    <col min="26" max="26" width="42.5703125" customWidth="1"/>
    <col min="27" max="27" width="33.140625" customWidth="1"/>
    <col min="28" max="28" width="33.85546875" customWidth="1"/>
  </cols>
  <sheetData>
    <row r="1" spans="1:28" s="4" customFormat="1" ht="141" customHeight="1" x14ac:dyDescent="0.45">
      <c r="A1" s="10"/>
      <c r="B1" s="10"/>
      <c r="C1" s="19"/>
      <c r="D1" s="37" t="s">
        <v>114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8" s="4" customFormat="1" ht="31.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7"/>
    </row>
    <row r="3" spans="1:28" s="8" customFormat="1" ht="87" customHeight="1" x14ac:dyDescent="0.25">
      <c r="A3" s="42" t="s">
        <v>0</v>
      </c>
      <c r="B3" s="39" t="s">
        <v>110</v>
      </c>
      <c r="C3" s="39"/>
      <c r="D3" s="39"/>
      <c r="E3" s="39"/>
      <c r="F3" s="39"/>
      <c r="G3" s="39"/>
      <c r="H3" s="39" t="s">
        <v>111</v>
      </c>
      <c r="I3" s="39"/>
      <c r="J3" s="39"/>
      <c r="K3" s="39"/>
      <c r="L3" s="39"/>
      <c r="M3" s="39"/>
      <c r="N3" s="39" t="s">
        <v>112</v>
      </c>
      <c r="O3" s="39"/>
      <c r="P3" s="39"/>
      <c r="Q3" s="39"/>
      <c r="R3" s="39"/>
      <c r="S3" s="39" t="s">
        <v>113</v>
      </c>
      <c r="T3" s="39"/>
      <c r="U3" s="39"/>
      <c r="V3" s="39"/>
      <c r="W3" s="39"/>
      <c r="X3" s="39"/>
    </row>
    <row r="4" spans="1:28" s="8" customFormat="1" ht="47.25" customHeight="1" x14ac:dyDescent="0.25">
      <c r="A4" s="42"/>
      <c r="B4" s="39" t="s">
        <v>2</v>
      </c>
      <c r="C4" s="39"/>
      <c r="D4" s="39"/>
      <c r="E4" s="39"/>
      <c r="F4" s="39"/>
      <c r="G4" s="39" t="s">
        <v>3</v>
      </c>
      <c r="H4" s="39" t="s">
        <v>2</v>
      </c>
      <c r="I4" s="39"/>
      <c r="J4" s="39"/>
      <c r="K4" s="39"/>
      <c r="L4" s="39"/>
      <c r="M4" s="39" t="s">
        <v>3</v>
      </c>
      <c r="N4" s="39" t="s">
        <v>2</v>
      </c>
      <c r="O4" s="39"/>
      <c r="P4" s="39"/>
      <c r="Q4" s="39"/>
      <c r="R4" s="40" t="s">
        <v>3</v>
      </c>
      <c r="S4" s="39" t="s">
        <v>2</v>
      </c>
      <c r="T4" s="39"/>
      <c r="U4" s="39"/>
      <c r="V4" s="39"/>
      <c r="W4" s="39"/>
      <c r="X4" s="40" t="s">
        <v>3</v>
      </c>
    </row>
    <row r="5" spans="1:28" s="8" customFormat="1" ht="327" customHeight="1" x14ac:dyDescent="0.25">
      <c r="A5" s="42"/>
      <c r="B5" s="12" t="s">
        <v>4</v>
      </c>
      <c r="C5" s="13" t="s">
        <v>5</v>
      </c>
      <c r="D5" s="13" t="s">
        <v>6</v>
      </c>
      <c r="E5" s="13" t="s">
        <v>8</v>
      </c>
      <c r="F5" s="13" t="s">
        <v>14</v>
      </c>
      <c r="G5" s="39"/>
      <c r="H5" s="12" t="s">
        <v>4</v>
      </c>
      <c r="I5" s="13" t="s">
        <v>7</v>
      </c>
      <c r="J5" s="13" t="s">
        <v>6</v>
      </c>
      <c r="K5" s="13" t="s">
        <v>8</v>
      </c>
      <c r="L5" s="13" t="s">
        <v>14</v>
      </c>
      <c r="M5" s="39"/>
      <c r="N5" s="12" t="s">
        <v>9</v>
      </c>
      <c r="O5" s="13" t="s">
        <v>10</v>
      </c>
      <c r="P5" s="13" t="s">
        <v>8</v>
      </c>
      <c r="Q5" s="13" t="s">
        <v>13</v>
      </c>
      <c r="R5" s="39"/>
      <c r="S5" s="13" t="s">
        <v>1</v>
      </c>
      <c r="T5" s="13" t="s">
        <v>11</v>
      </c>
      <c r="U5" s="13" t="s">
        <v>6</v>
      </c>
      <c r="V5" s="13" t="s">
        <v>12</v>
      </c>
      <c r="W5" s="13" t="s">
        <v>14</v>
      </c>
      <c r="X5" s="39"/>
    </row>
    <row r="6" spans="1:28" s="9" customFormat="1" ht="48" customHeight="1" x14ac:dyDescent="0.5">
      <c r="A6" s="14" t="s">
        <v>15</v>
      </c>
      <c r="B6" s="33">
        <v>151881583.44999999</v>
      </c>
      <c r="C6" s="33">
        <v>217994088.82699999</v>
      </c>
      <c r="D6" s="33">
        <v>209569382.49366</v>
      </c>
      <c r="E6" s="33">
        <v>20633724.489320002</v>
      </c>
      <c r="F6" s="33">
        <v>0</v>
      </c>
      <c r="G6" s="33">
        <v>600078779.25997996</v>
      </c>
      <c r="H6" s="33">
        <v>151881583.44999999</v>
      </c>
      <c r="I6" s="33">
        <v>184223345.22999999</v>
      </c>
      <c r="J6" s="33">
        <v>209569382.49366</v>
      </c>
      <c r="K6" s="33">
        <v>20633724.489320002</v>
      </c>
      <c r="L6" s="33">
        <v>0</v>
      </c>
      <c r="M6" s="34">
        <v>566308035.65997994</v>
      </c>
      <c r="N6" s="22">
        <v>0</v>
      </c>
      <c r="O6" s="33">
        <f>33770743600/75.0903</f>
        <v>449735100.27260512</v>
      </c>
      <c r="P6" s="22">
        <v>0</v>
      </c>
      <c r="Q6" s="23">
        <v>0</v>
      </c>
      <c r="R6" s="33">
        <f>33770743600/75.0903</f>
        <v>449735100.27260512</v>
      </c>
      <c r="S6" s="21">
        <v>12.98</v>
      </c>
      <c r="T6" s="21">
        <v>43883412.445469998</v>
      </c>
      <c r="U6" s="21">
        <v>20151909.952309996</v>
      </c>
      <c r="V6" s="21">
        <v>6899904.7247500001</v>
      </c>
      <c r="W6" s="21">
        <v>0</v>
      </c>
      <c r="X6" s="20">
        <v>70935240.102530003</v>
      </c>
      <c r="Y6" s="26"/>
    </row>
    <row r="7" spans="1:28" s="9" customFormat="1" ht="48" customHeight="1" x14ac:dyDescent="0.5">
      <c r="A7" s="15" t="s">
        <v>16</v>
      </c>
      <c r="B7" s="18">
        <v>14750021.449999999</v>
      </c>
      <c r="C7" s="18">
        <v>4700000</v>
      </c>
      <c r="D7" s="18">
        <v>9951428.0901699997</v>
      </c>
      <c r="E7" s="18">
        <v>14452086.645140002</v>
      </c>
      <c r="F7" s="18">
        <v>0</v>
      </c>
      <c r="G7" s="18">
        <v>43853536.185310021</v>
      </c>
      <c r="H7" s="18">
        <v>14750021.449999999</v>
      </c>
      <c r="I7" s="18">
        <v>4700000</v>
      </c>
      <c r="J7" s="18">
        <v>9951428.0901699997</v>
      </c>
      <c r="K7" s="18">
        <v>14452086.645140002</v>
      </c>
      <c r="L7" s="18">
        <v>0</v>
      </c>
      <c r="M7" s="35">
        <v>43853536.185310021</v>
      </c>
      <c r="N7" s="24">
        <v>0</v>
      </c>
      <c r="O7" s="27">
        <v>0</v>
      </c>
      <c r="P7" s="24">
        <v>0</v>
      </c>
      <c r="Q7" s="27">
        <v>0</v>
      </c>
      <c r="R7" s="35">
        <v>0</v>
      </c>
      <c r="S7" s="25">
        <v>0</v>
      </c>
      <c r="T7" s="25">
        <v>2235050</v>
      </c>
      <c r="U7" s="25">
        <v>0</v>
      </c>
      <c r="V7" s="25">
        <v>787186.81</v>
      </c>
      <c r="W7" s="25">
        <v>0</v>
      </c>
      <c r="X7" s="36">
        <v>3022236.81</v>
      </c>
      <c r="Y7" s="26"/>
    </row>
    <row r="8" spans="1:28" s="9" customFormat="1" ht="48" customHeight="1" x14ac:dyDescent="0.5">
      <c r="A8" s="15" t="s">
        <v>17</v>
      </c>
      <c r="B8" s="18">
        <v>0</v>
      </c>
      <c r="C8" s="18">
        <v>4358783.358</v>
      </c>
      <c r="D8" s="18">
        <v>8957619.7917799987</v>
      </c>
      <c r="E8" s="18">
        <v>154569.54822</v>
      </c>
      <c r="F8" s="18">
        <v>0</v>
      </c>
      <c r="G8" s="18">
        <v>13470972.698000001</v>
      </c>
      <c r="H8" s="18">
        <v>0</v>
      </c>
      <c r="I8" s="18">
        <v>4358783.358</v>
      </c>
      <c r="J8" s="18">
        <v>8957619.7917799987</v>
      </c>
      <c r="K8" s="18">
        <v>154569.54822</v>
      </c>
      <c r="L8" s="18">
        <v>0</v>
      </c>
      <c r="M8" s="35">
        <v>13470972.698000001</v>
      </c>
      <c r="N8" s="24">
        <v>0</v>
      </c>
      <c r="O8" s="27">
        <v>0</v>
      </c>
      <c r="P8" s="24">
        <v>0</v>
      </c>
      <c r="Q8" s="27">
        <v>0</v>
      </c>
      <c r="R8" s="35">
        <v>0</v>
      </c>
      <c r="S8" s="25">
        <v>0</v>
      </c>
      <c r="T8" s="25">
        <v>2374765.4019999998</v>
      </c>
      <c r="U8" s="25">
        <v>101389.18</v>
      </c>
      <c r="V8" s="25">
        <v>168551.06431000002</v>
      </c>
      <c r="W8" s="25">
        <v>0</v>
      </c>
      <c r="X8" s="36">
        <v>2644705.6463099997</v>
      </c>
      <c r="Y8" s="26"/>
    </row>
    <row r="9" spans="1:28" s="9" customFormat="1" ht="48" customHeight="1" x14ac:dyDescent="0.5">
      <c r="A9" s="15" t="s">
        <v>18</v>
      </c>
      <c r="B9" s="18">
        <v>0</v>
      </c>
      <c r="C9" s="18">
        <v>0</v>
      </c>
      <c r="D9" s="18">
        <v>4493416.7746700002</v>
      </c>
      <c r="E9" s="18">
        <v>0</v>
      </c>
      <c r="F9" s="18">
        <v>0</v>
      </c>
      <c r="G9" s="18">
        <v>4493416.7746700002</v>
      </c>
      <c r="H9" s="18">
        <v>0</v>
      </c>
      <c r="I9" s="18">
        <v>0</v>
      </c>
      <c r="J9" s="18">
        <v>4493416.7746700002</v>
      </c>
      <c r="K9" s="18">
        <v>0</v>
      </c>
      <c r="L9" s="18">
        <v>0</v>
      </c>
      <c r="M9" s="35">
        <v>4493416.7746700002</v>
      </c>
      <c r="N9" s="24">
        <v>0</v>
      </c>
      <c r="O9" s="27">
        <v>0</v>
      </c>
      <c r="P9" s="24">
        <v>0</v>
      </c>
      <c r="Q9" s="27">
        <v>0</v>
      </c>
      <c r="R9" s="35">
        <v>0</v>
      </c>
      <c r="S9" s="25">
        <v>0</v>
      </c>
      <c r="T9" s="25">
        <v>1728726.7103299999</v>
      </c>
      <c r="U9" s="25">
        <v>550888.75153000001</v>
      </c>
      <c r="V9" s="25">
        <v>2286.1060000000002</v>
      </c>
      <c r="W9" s="25">
        <v>0</v>
      </c>
      <c r="X9" s="36">
        <v>2281901.5678599998</v>
      </c>
      <c r="Y9" s="26"/>
    </row>
    <row r="10" spans="1:28" s="9" customFormat="1" ht="48" customHeight="1" x14ac:dyDescent="0.5">
      <c r="A10" s="15" t="s">
        <v>19</v>
      </c>
      <c r="B10" s="18">
        <v>11191065</v>
      </c>
      <c r="C10" s="18">
        <v>10366019.4</v>
      </c>
      <c r="D10" s="18">
        <v>12289532.506930001</v>
      </c>
      <c r="E10" s="18">
        <v>1100000</v>
      </c>
      <c r="F10" s="18">
        <v>0</v>
      </c>
      <c r="G10" s="18">
        <v>34946616.906929992</v>
      </c>
      <c r="H10" s="18">
        <v>11191065</v>
      </c>
      <c r="I10" s="18">
        <v>10366019.4</v>
      </c>
      <c r="J10" s="18">
        <v>12289532.506930001</v>
      </c>
      <c r="K10" s="18">
        <v>1100000</v>
      </c>
      <c r="L10" s="18">
        <v>0</v>
      </c>
      <c r="M10" s="35">
        <v>34946616.906929992</v>
      </c>
      <c r="N10" s="24">
        <v>0</v>
      </c>
      <c r="O10" s="27">
        <v>0</v>
      </c>
      <c r="P10" s="24">
        <v>0</v>
      </c>
      <c r="Q10" s="27">
        <v>0</v>
      </c>
      <c r="R10" s="35">
        <v>0</v>
      </c>
      <c r="S10" s="25">
        <v>0</v>
      </c>
      <c r="T10" s="25">
        <v>4344350.9980800003</v>
      </c>
      <c r="U10" s="25">
        <v>4093165.3893800001</v>
      </c>
      <c r="V10" s="25">
        <v>1530701.54951</v>
      </c>
      <c r="W10" s="25">
        <v>0</v>
      </c>
      <c r="X10" s="36">
        <v>9968217.9369700011</v>
      </c>
      <c r="Y10" s="26"/>
    </row>
    <row r="11" spans="1:28" s="9" customFormat="1" ht="48" customHeight="1" x14ac:dyDescent="0.5">
      <c r="A11" s="15" t="s">
        <v>20</v>
      </c>
      <c r="B11" s="18">
        <v>0</v>
      </c>
      <c r="C11" s="18">
        <v>13603086.329</v>
      </c>
      <c r="D11" s="18">
        <v>1433268.581</v>
      </c>
      <c r="E11" s="18">
        <v>111679.266</v>
      </c>
      <c r="F11" s="18">
        <v>0</v>
      </c>
      <c r="G11" s="18">
        <v>15148034.176000001</v>
      </c>
      <c r="H11" s="18">
        <v>0</v>
      </c>
      <c r="I11" s="18">
        <v>13603086.329</v>
      </c>
      <c r="J11" s="18">
        <v>1433268.581</v>
      </c>
      <c r="K11" s="18">
        <v>111679.266</v>
      </c>
      <c r="L11" s="18">
        <v>0</v>
      </c>
      <c r="M11" s="35">
        <v>15148034.176000001</v>
      </c>
      <c r="N11" s="24">
        <v>0</v>
      </c>
      <c r="O11" s="27">
        <v>0</v>
      </c>
      <c r="P11" s="24">
        <v>0</v>
      </c>
      <c r="Q11" s="27">
        <v>0</v>
      </c>
      <c r="R11" s="35">
        <v>0</v>
      </c>
      <c r="S11" s="25">
        <v>0</v>
      </c>
      <c r="T11" s="25">
        <v>1212282</v>
      </c>
      <c r="U11" s="25">
        <v>56457.438999999998</v>
      </c>
      <c r="V11" s="25">
        <v>8837.3050000000003</v>
      </c>
      <c r="W11" s="25">
        <v>0</v>
      </c>
      <c r="X11" s="36">
        <v>1277576.7439999999</v>
      </c>
      <c r="Y11" s="26"/>
    </row>
    <row r="12" spans="1:28" s="9" customFormat="1" ht="48" customHeight="1" x14ac:dyDescent="0.5">
      <c r="A12" s="15" t="s">
        <v>21</v>
      </c>
      <c r="B12" s="18">
        <v>1250000</v>
      </c>
      <c r="C12" s="18">
        <v>10800000</v>
      </c>
      <c r="D12" s="18">
        <v>20316320.048749998</v>
      </c>
      <c r="E12" s="18">
        <v>4075975.2893699999</v>
      </c>
      <c r="F12" s="18">
        <v>0</v>
      </c>
      <c r="G12" s="18">
        <v>36442295.338120006</v>
      </c>
      <c r="H12" s="18">
        <v>1250000</v>
      </c>
      <c r="I12" s="18">
        <v>10800000</v>
      </c>
      <c r="J12" s="18">
        <v>20316320.048749998</v>
      </c>
      <c r="K12" s="18">
        <v>4075975.2893699999</v>
      </c>
      <c r="L12" s="18">
        <v>0</v>
      </c>
      <c r="M12" s="35">
        <v>36442295.338120006</v>
      </c>
      <c r="N12" s="24">
        <v>0</v>
      </c>
      <c r="O12" s="27">
        <v>0</v>
      </c>
      <c r="P12" s="24">
        <v>0</v>
      </c>
      <c r="Q12" s="27">
        <v>0</v>
      </c>
      <c r="R12" s="35">
        <v>0</v>
      </c>
      <c r="S12" s="25">
        <v>0</v>
      </c>
      <c r="T12" s="25">
        <v>1267755.3254800001</v>
      </c>
      <c r="U12" s="25">
        <v>3901648.6684099999</v>
      </c>
      <c r="V12" s="25">
        <v>1721045.76425</v>
      </c>
      <c r="W12" s="25">
        <v>0</v>
      </c>
      <c r="X12" s="36">
        <v>6890449.7581399996</v>
      </c>
      <c r="Y12" s="26"/>
    </row>
    <row r="13" spans="1:28" s="9" customFormat="1" ht="48" customHeight="1" x14ac:dyDescent="0.5">
      <c r="A13" s="15" t="s">
        <v>22</v>
      </c>
      <c r="B13" s="18">
        <v>2700000</v>
      </c>
      <c r="C13" s="18">
        <v>7649580</v>
      </c>
      <c r="D13" s="18">
        <v>8042539.3287700005</v>
      </c>
      <c r="E13" s="18">
        <v>0</v>
      </c>
      <c r="F13" s="18">
        <v>0</v>
      </c>
      <c r="G13" s="18">
        <v>18392119.328769993</v>
      </c>
      <c r="H13" s="18">
        <v>2700000</v>
      </c>
      <c r="I13" s="18">
        <v>7649580</v>
      </c>
      <c r="J13" s="18">
        <v>8042539.3287700005</v>
      </c>
      <c r="K13" s="18">
        <v>0</v>
      </c>
      <c r="L13" s="18">
        <v>0</v>
      </c>
      <c r="M13" s="35">
        <v>18392119.328769993</v>
      </c>
      <c r="N13" s="24">
        <v>0</v>
      </c>
      <c r="O13" s="27">
        <v>0</v>
      </c>
      <c r="P13" s="24">
        <v>0</v>
      </c>
      <c r="Q13" s="27">
        <v>0</v>
      </c>
      <c r="R13" s="35">
        <v>0</v>
      </c>
      <c r="S13" s="25">
        <v>0</v>
      </c>
      <c r="T13" s="25">
        <v>1747776.49</v>
      </c>
      <c r="U13" s="25">
        <v>1249271.9727</v>
      </c>
      <c r="V13" s="25">
        <v>54012.061320000001</v>
      </c>
      <c r="W13" s="25">
        <v>0</v>
      </c>
      <c r="X13" s="36">
        <v>3051060.5240199999</v>
      </c>
      <c r="Y13" s="26"/>
    </row>
    <row r="14" spans="1:28" s="9" customFormat="1" ht="48" customHeight="1" x14ac:dyDescent="0.5">
      <c r="A14" s="15" t="s">
        <v>23</v>
      </c>
      <c r="B14" s="18">
        <v>0</v>
      </c>
      <c r="C14" s="18">
        <v>0</v>
      </c>
      <c r="D14" s="18">
        <v>8430585.0942400005</v>
      </c>
      <c r="E14" s="18">
        <v>0</v>
      </c>
      <c r="F14" s="18">
        <v>0</v>
      </c>
      <c r="G14" s="18">
        <v>8430585.0942400005</v>
      </c>
      <c r="H14" s="18">
        <v>0</v>
      </c>
      <c r="I14" s="18">
        <v>0</v>
      </c>
      <c r="J14" s="18">
        <v>8430585.0942400005</v>
      </c>
      <c r="K14" s="18">
        <v>0</v>
      </c>
      <c r="L14" s="18">
        <v>0</v>
      </c>
      <c r="M14" s="35">
        <v>8430585.0942400005</v>
      </c>
      <c r="N14" s="24">
        <v>0</v>
      </c>
      <c r="O14" s="27">
        <v>0</v>
      </c>
      <c r="P14" s="24">
        <v>0</v>
      </c>
      <c r="Q14" s="27">
        <v>0</v>
      </c>
      <c r="R14" s="35">
        <v>0</v>
      </c>
      <c r="S14" s="25">
        <v>0</v>
      </c>
      <c r="T14" s="25">
        <v>1036700</v>
      </c>
      <c r="U14" s="25">
        <v>1000929.22799</v>
      </c>
      <c r="V14" s="25">
        <v>0</v>
      </c>
      <c r="W14" s="25">
        <v>0</v>
      </c>
      <c r="X14" s="36">
        <v>2037629.22799</v>
      </c>
      <c r="Y14" s="26"/>
    </row>
    <row r="15" spans="1:28" s="9" customFormat="1" ht="48" customHeight="1" x14ac:dyDescent="0.5">
      <c r="A15" s="15" t="s">
        <v>24</v>
      </c>
      <c r="B15" s="18">
        <v>8050000</v>
      </c>
      <c r="C15" s="18">
        <v>7500000</v>
      </c>
      <c r="D15" s="18">
        <v>5647413.4987299992</v>
      </c>
      <c r="E15" s="18">
        <v>360310.65713000001</v>
      </c>
      <c r="F15" s="18">
        <v>0</v>
      </c>
      <c r="G15" s="18">
        <v>21557724.155859999</v>
      </c>
      <c r="H15" s="18">
        <v>8050000</v>
      </c>
      <c r="I15" s="18">
        <v>7500000</v>
      </c>
      <c r="J15" s="18">
        <v>5647413.4987299992</v>
      </c>
      <c r="K15" s="18">
        <v>360310.65713000001</v>
      </c>
      <c r="L15" s="18">
        <v>0</v>
      </c>
      <c r="M15" s="35">
        <v>21557724.155859999</v>
      </c>
      <c r="N15" s="24">
        <v>0</v>
      </c>
      <c r="O15" s="27">
        <v>0</v>
      </c>
      <c r="P15" s="24">
        <v>0</v>
      </c>
      <c r="Q15" s="27">
        <v>0</v>
      </c>
      <c r="R15" s="35">
        <v>0</v>
      </c>
      <c r="S15" s="25">
        <v>0</v>
      </c>
      <c r="T15" s="25">
        <v>1155000</v>
      </c>
      <c r="U15" s="25">
        <v>731063.93500000006</v>
      </c>
      <c r="V15" s="25">
        <v>1522353.5193099999</v>
      </c>
      <c r="W15" s="25">
        <v>0</v>
      </c>
      <c r="X15" s="36">
        <v>3408417.4543099999</v>
      </c>
      <c r="Y15" s="26"/>
    </row>
    <row r="16" spans="1:28" s="9" customFormat="1" ht="48" customHeight="1" x14ac:dyDescent="0.5">
      <c r="A16" s="15" t="s">
        <v>25</v>
      </c>
      <c r="B16" s="18">
        <v>0</v>
      </c>
      <c r="C16" s="18">
        <v>68256908.799999997</v>
      </c>
      <c r="D16" s="18">
        <v>30192060.416529998</v>
      </c>
      <c r="E16" s="18">
        <v>307718.73381000001</v>
      </c>
      <c r="F16" s="18">
        <v>0</v>
      </c>
      <c r="G16" s="18">
        <v>98756687.950340003</v>
      </c>
      <c r="H16" s="18">
        <v>0</v>
      </c>
      <c r="I16" s="18">
        <v>68256908.799999997</v>
      </c>
      <c r="J16" s="18">
        <v>30192060.416529998</v>
      </c>
      <c r="K16" s="18">
        <v>307718.73381000001</v>
      </c>
      <c r="L16" s="18">
        <v>0</v>
      </c>
      <c r="M16" s="35">
        <v>98756687.950340003</v>
      </c>
      <c r="N16" s="24">
        <v>0</v>
      </c>
      <c r="O16" s="27">
        <v>0</v>
      </c>
      <c r="P16" s="24">
        <v>0</v>
      </c>
      <c r="Q16" s="27">
        <v>0</v>
      </c>
      <c r="R16" s="35">
        <v>0</v>
      </c>
      <c r="S16" s="25">
        <v>12.98</v>
      </c>
      <c r="T16" s="25">
        <v>11535849.21658</v>
      </c>
      <c r="U16" s="25">
        <v>862951.06441000011</v>
      </c>
      <c r="V16" s="25">
        <v>818240.30110000004</v>
      </c>
      <c r="W16" s="25">
        <v>0</v>
      </c>
      <c r="X16" s="36">
        <v>13217053.56209</v>
      </c>
      <c r="Y16" s="26"/>
    </row>
    <row r="17" spans="1:25" s="9" customFormat="1" ht="48" customHeight="1" x14ac:dyDescent="0.5">
      <c r="A17" s="15" t="s">
        <v>26</v>
      </c>
      <c r="B17" s="18">
        <v>0</v>
      </c>
      <c r="C17" s="18">
        <v>7759001.2000000002</v>
      </c>
      <c r="D17" s="18">
        <v>5735015.2067299979</v>
      </c>
      <c r="E17" s="18">
        <v>0</v>
      </c>
      <c r="F17" s="18">
        <v>0</v>
      </c>
      <c r="G17" s="18">
        <v>13494016.406729996</v>
      </c>
      <c r="H17" s="18">
        <v>0</v>
      </c>
      <c r="I17" s="18">
        <v>7759001.2000000002</v>
      </c>
      <c r="J17" s="18">
        <v>5735015.2067299979</v>
      </c>
      <c r="K17" s="18">
        <v>0</v>
      </c>
      <c r="L17" s="18">
        <v>0</v>
      </c>
      <c r="M17" s="35">
        <v>13494016.406729996</v>
      </c>
      <c r="N17" s="24">
        <v>0</v>
      </c>
      <c r="O17" s="27">
        <v>0</v>
      </c>
      <c r="P17" s="24">
        <v>0</v>
      </c>
      <c r="Q17" s="27">
        <v>0</v>
      </c>
      <c r="R17" s="35">
        <v>0</v>
      </c>
      <c r="S17" s="25">
        <v>0</v>
      </c>
      <c r="T17" s="25">
        <v>1218100.6000000001</v>
      </c>
      <c r="U17" s="25">
        <v>31235</v>
      </c>
      <c r="V17" s="25">
        <v>0</v>
      </c>
      <c r="W17" s="25">
        <v>0</v>
      </c>
      <c r="X17" s="36">
        <v>1249335.6000000001</v>
      </c>
      <c r="Y17" s="26"/>
    </row>
    <row r="18" spans="1:25" s="9" customFormat="1" ht="48" customHeight="1" x14ac:dyDescent="0.5">
      <c r="A18" s="15" t="s">
        <v>27</v>
      </c>
      <c r="B18" s="18">
        <v>1875000</v>
      </c>
      <c r="C18" s="18">
        <v>13341128</v>
      </c>
      <c r="D18" s="18">
        <v>12619352.85753</v>
      </c>
      <c r="E18" s="18">
        <v>0</v>
      </c>
      <c r="F18" s="18">
        <v>0</v>
      </c>
      <c r="G18" s="18">
        <v>27835480.857529998</v>
      </c>
      <c r="H18" s="18">
        <v>1875000</v>
      </c>
      <c r="I18" s="18">
        <v>13341128</v>
      </c>
      <c r="J18" s="18">
        <v>12619352.85753</v>
      </c>
      <c r="K18" s="18">
        <v>0</v>
      </c>
      <c r="L18" s="18">
        <v>0</v>
      </c>
      <c r="M18" s="35">
        <v>27835480.857529998</v>
      </c>
      <c r="N18" s="24">
        <v>0</v>
      </c>
      <c r="O18" s="27">
        <v>0</v>
      </c>
      <c r="P18" s="24">
        <v>0</v>
      </c>
      <c r="Q18" s="27">
        <v>0</v>
      </c>
      <c r="R18" s="35">
        <v>0</v>
      </c>
      <c r="S18" s="25">
        <v>0</v>
      </c>
      <c r="T18" s="25">
        <v>608975.9</v>
      </c>
      <c r="U18" s="25">
        <v>377370.80804000003</v>
      </c>
      <c r="V18" s="25">
        <v>33283.8099</v>
      </c>
      <c r="W18" s="25">
        <v>0</v>
      </c>
      <c r="X18" s="36">
        <v>1019630.51794</v>
      </c>
      <c r="Y18" s="26"/>
    </row>
    <row r="19" spans="1:25" s="9" customFormat="1" ht="48" customHeight="1" x14ac:dyDescent="0.5">
      <c r="A19" s="15" t="s">
        <v>28</v>
      </c>
      <c r="B19" s="18">
        <v>2250000</v>
      </c>
      <c r="C19" s="18">
        <v>7890000</v>
      </c>
      <c r="D19" s="18">
        <v>19149149.97473</v>
      </c>
      <c r="E19" s="18">
        <v>0</v>
      </c>
      <c r="F19" s="18">
        <v>0</v>
      </c>
      <c r="G19" s="18">
        <v>29289149.974730004</v>
      </c>
      <c r="H19" s="18">
        <v>2250000</v>
      </c>
      <c r="I19" s="18">
        <v>7890000</v>
      </c>
      <c r="J19" s="18">
        <v>19149149.97473</v>
      </c>
      <c r="K19" s="18">
        <v>0</v>
      </c>
      <c r="L19" s="18">
        <v>0</v>
      </c>
      <c r="M19" s="35">
        <v>29289149.974730004</v>
      </c>
      <c r="N19" s="24">
        <v>0</v>
      </c>
      <c r="O19" s="27">
        <v>0</v>
      </c>
      <c r="P19" s="24">
        <v>0</v>
      </c>
      <c r="Q19" s="27">
        <v>0</v>
      </c>
      <c r="R19" s="35">
        <v>0</v>
      </c>
      <c r="S19" s="25">
        <v>0</v>
      </c>
      <c r="T19" s="25">
        <v>2355505.06</v>
      </c>
      <c r="U19" s="25">
        <v>2119483.2196599999</v>
      </c>
      <c r="V19" s="25">
        <v>92406.434049999996</v>
      </c>
      <c r="W19" s="25">
        <v>0</v>
      </c>
      <c r="X19" s="36">
        <v>4567394.7137099998</v>
      </c>
      <c r="Y19" s="26"/>
    </row>
    <row r="20" spans="1:25" s="9" customFormat="1" ht="48" customHeight="1" x14ac:dyDescent="0.5">
      <c r="A20" s="15" t="s">
        <v>29</v>
      </c>
      <c r="B20" s="18">
        <v>0</v>
      </c>
      <c r="C20" s="18">
        <v>8325238.1399999997</v>
      </c>
      <c r="D20" s="18">
        <v>6498276.7281999998</v>
      </c>
      <c r="E20" s="18">
        <v>71384.349650000004</v>
      </c>
      <c r="F20" s="18">
        <v>0</v>
      </c>
      <c r="G20" s="18">
        <v>14894899.21785</v>
      </c>
      <c r="H20" s="18">
        <v>0</v>
      </c>
      <c r="I20" s="18">
        <v>8325238.1399999997</v>
      </c>
      <c r="J20" s="18">
        <v>6498276.7281999998</v>
      </c>
      <c r="K20" s="18">
        <v>71384.349650000004</v>
      </c>
      <c r="L20" s="18">
        <v>0</v>
      </c>
      <c r="M20" s="35">
        <v>14894899.21785</v>
      </c>
      <c r="N20" s="24">
        <v>0</v>
      </c>
      <c r="O20" s="27">
        <v>0</v>
      </c>
      <c r="P20" s="24">
        <v>0</v>
      </c>
      <c r="Q20" s="27">
        <v>0</v>
      </c>
      <c r="R20" s="35">
        <v>0</v>
      </c>
      <c r="S20" s="25">
        <v>0</v>
      </c>
      <c r="T20" s="25">
        <v>2045649.2</v>
      </c>
      <c r="U20" s="25">
        <v>1192211.05959</v>
      </c>
      <c r="V20" s="25">
        <v>0</v>
      </c>
      <c r="W20" s="25">
        <v>0</v>
      </c>
      <c r="X20" s="36">
        <v>3237860.2595899994</v>
      </c>
      <c r="Y20" s="26"/>
    </row>
    <row r="21" spans="1:25" s="9" customFormat="1" ht="48" customHeight="1" x14ac:dyDescent="0.5">
      <c r="A21" s="15" t="s">
        <v>30</v>
      </c>
      <c r="B21" s="18">
        <v>3000000</v>
      </c>
      <c r="C21" s="18">
        <v>10050000</v>
      </c>
      <c r="D21" s="18">
        <v>12468899.8794</v>
      </c>
      <c r="E21" s="18">
        <v>0</v>
      </c>
      <c r="F21" s="18">
        <v>0</v>
      </c>
      <c r="G21" s="18">
        <v>25518899.8794</v>
      </c>
      <c r="H21" s="18">
        <v>3000000</v>
      </c>
      <c r="I21" s="18">
        <v>10050000</v>
      </c>
      <c r="J21" s="18">
        <v>12468899.8794</v>
      </c>
      <c r="K21" s="18">
        <v>0</v>
      </c>
      <c r="L21" s="18">
        <v>0</v>
      </c>
      <c r="M21" s="35">
        <v>25518899.8794</v>
      </c>
      <c r="N21" s="24">
        <v>0</v>
      </c>
      <c r="O21" s="27">
        <v>0</v>
      </c>
      <c r="P21" s="24">
        <v>0</v>
      </c>
      <c r="Q21" s="27">
        <v>0</v>
      </c>
      <c r="R21" s="35">
        <v>0</v>
      </c>
      <c r="S21" s="25">
        <v>0</v>
      </c>
      <c r="T21" s="25">
        <v>1216765.4569999999</v>
      </c>
      <c r="U21" s="25">
        <v>396627</v>
      </c>
      <c r="V21" s="25">
        <v>0</v>
      </c>
      <c r="W21" s="25">
        <v>0</v>
      </c>
      <c r="X21" s="36">
        <v>1613392.4569999999</v>
      </c>
      <c r="Y21" s="26"/>
    </row>
    <row r="22" spans="1:25" s="9" customFormat="1" ht="48" customHeight="1" x14ac:dyDescent="0.5">
      <c r="A22" s="15" t="s">
        <v>31</v>
      </c>
      <c r="B22" s="18">
        <v>8250000</v>
      </c>
      <c r="C22" s="18">
        <v>0</v>
      </c>
      <c r="D22" s="18">
        <v>8742723</v>
      </c>
      <c r="E22" s="18">
        <v>0</v>
      </c>
      <c r="F22" s="18">
        <v>0</v>
      </c>
      <c r="G22" s="18">
        <v>16992723</v>
      </c>
      <c r="H22" s="18">
        <v>8250000</v>
      </c>
      <c r="I22" s="18">
        <v>0</v>
      </c>
      <c r="J22" s="18">
        <v>8742723</v>
      </c>
      <c r="K22" s="18">
        <v>0</v>
      </c>
      <c r="L22" s="18">
        <v>0</v>
      </c>
      <c r="M22" s="35">
        <v>16992723</v>
      </c>
      <c r="N22" s="24">
        <v>0</v>
      </c>
      <c r="O22" s="27">
        <v>0</v>
      </c>
      <c r="P22" s="24">
        <v>0</v>
      </c>
      <c r="Q22" s="27">
        <v>0</v>
      </c>
      <c r="R22" s="35">
        <v>0</v>
      </c>
      <c r="S22" s="25">
        <v>0</v>
      </c>
      <c r="T22" s="25">
        <v>1908800</v>
      </c>
      <c r="U22" s="25">
        <v>1688341.88218</v>
      </c>
      <c r="V22" s="25">
        <v>0</v>
      </c>
      <c r="W22" s="25">
        <v>0</v>
      </c>
      <c r="X22" s="36">
        <v>3597141.8821800002</v>
      </c>
      <c r="Y22" s="26"/>
    </row>
    <row r="23" spans="1:25" s="9" customFormat="1" ht="48" customHeight="1" x14ac:dyDescent="0.5">
      <c r="A23" s="15" t="s">
        <v>32</v>
      </c>
      <c r="B23" s="18">
        <v>12000000</v>
      </c>
      <c r="C23" s="18">
        <v>9623600</v>
      </c>
      <c r="D23" s="18">
        <v>13152706.138959998</v>
      </c>
      <c r="E23" s="18">
        <v>0</v>
      </c>
      <c r="F23" s="18">
        <v>0</v>
      </c>
      <c r="G23" s="18">
        <v>34776306.138959996</v>
      </c>
      <c r="H23" s="18">
        <v>12000000</v>
      </c>
      <c r="I23" s="18">
        <v>9623600</v>
      </c>
      <c r="J23" s="18">
        <v>13152706.138959998</v>
      </c>
      <c r="K23" s="18">
        <v>0</v>
      </c>
      <c r="L23" s="18">
        <v>0</v>
      </c>
      <c r="M23" s="35">
        <v>34776306.138959996</v>
      </c>
      <c r="N23" s="24">
        <v>0</v>
      </c>
      <c r="O23" s="27">
        <v>0</v>
      </c>
      <c r="P23" s="24">
        <v>0</v>
      </c>
      <c r="Q23" s="27">
        <v>0</v>
      </c>
      <c r="R23" s="35">
        <v>0</v>
      </c>
      <c r="S23" s="25">
        <v>0</v>
      </c>
      <c r="T23" s="25">
        <v>5891360.0860000001</v>
      </c>
      <c r="U23" s="25">
        <v>1798875.35442</v>
      </c>
      <c r="V23" s="25">
        <v>161000</v>
      </c>
      <c r="W23" s="25">
        <v>0</v>
      </c>
      <c r="X23" s="36">
        <v>7851235.4404199999</v>
      </c>
      <c r="Y23" s="26"/>
    </row>
    <row r="24" spans="1:25" s="9" customFormat="1" ht="48" customHeight="1" x14ac:dyDescent="0.5">
      <c r="A24" s="15" t="s">
        <v>33</v>
      </c>
      <c r="B24" s="18">
        <v>86565497</v>
      </c>
      <c r="C24" s="18">
        <v>33770743.600000001</v>
      </c>
      <c r="D24" s="18">
        <v>21449074.576540012</v>
      </c>
      <c r="E24" s="18">
        <v>0</v>
      </c>
      <c r="F24" s="18">
        <v>0</v>
      </c>
      <c r="G24" s="18">
        <v>141785315.17653996</v>
      </c>
      <c r="H24" s="18">
        <v>86565497</v>
      </c>
      <c r="I24" s="25">
        <v>0</v>
      </c>
      <c r="J24" s="18">
        <v>21449074.576540012</v>
      </c>
      <c r="K24" s="18">
        <v>0</v>
      </c>
      <c r="L24" s="18">
        <v>0</v>
      </c>
      <c r="M24" s="35">
        <v>108014571.57653995</v>
      </c>
      <c r="N24" s="24">
        <v>0</v>
      </c>
      <c r="O24" s="18">
        <f>33770743600/75.0903</f>
        <v>449735100.27260512</v>
      </c>
      <c r="P24" s="24">
        <v>0</v>
      </c>
      <c r="Q24" s="27">
        <v>0</v>
      </c>
      <c r="R24" s="18">
        <f>33770743600/75.0903</f>
        <v>449735100.27260512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36">
        <v>0</v>
      </c>
      <c r="Y24" s="26"/>
    </row>
    <row r="25" spans="1:25" s="11" customFormat="1" ht="48" customHeight="1" x14ac:dyDescent="0.5">
      <c r="A25" s="14" t="s">
        <v>34</v>
      </c>
      <c r="B25" s="33">
        <v>33763396</v>
      </c>
      <c r="C25" s="33">
        <v>78680940.900000006</v>
      </c>
      <c r="D25" s="33">
        <v>108532029.29482998</v>
      </c>
      <c r="E25" s="33">
        <v>10054008.316860002</v>
      </c>
      <c r="F25" s="33">
        <v>0</v>
      </c>
      <c r="G25" s="33">
        <v>231030374.51168999</v>
      </c>
      <c r="H25" s="33">
        <v>33763396</v>
      </c>
      <c r="I25" s="33">
        <v>78680940.900000006</v>
      </c>
      <c r="J25" s="33">
        <v>108532029.29482998</v>
      </c>
      <c r="K25" s="33">
        <v>10054008.316860002</v>
      </c>
      <c r="L25" s="33">
        <v>0</v>
      </c>
      <c r="M25" s="34">
        <v>231030374.51168999</v>
      </c>
      <c r="N25" s="22">
        <v>0</v>
      </c>
      <c r="O25" s="23">
        <v>0</v>
      </c>
      <c r="P25" s="22">
        <v>0</v>
      </c>
      <c r="Q25" s="23">
        <v>0</v>
      </c>
      <c r="R25" s="34">
        <v>0</v>
      </c>
      <c r="S25" s="21">
        <v>0</v>
      </c>
      <c r="T25" s="21">
        <v>15474742.869880002</v>
      </c>
      <c r="U25" s="21">
        <v>9494199.2541199997</v>
      </c>
      <c r="V25" s="21">
        <v>3065021.0583800008</v>
      </c>
      <c r="W25" s="21">
        <v>0</v>
      </c>
      <c r="X25" s="20">
        <v>28033963.182379998</v>
      </c>
      <c r="Y25" s="26"/>
    </row>
    <row r="26" spans="1:25" s="9" customFormat="1" ht="48" customHeight="1" x14ac:dyDescent="0.5">
      <c r="A26" s="15" t="s">
        <v>35</v>
      </c>
      <c r="B26" s="18">
        <v>4125000</v>
      </c>
      <c r="C26" s="18">
        <v>7616212</v>
      </c>
      <c r="D26" s="18">
        <v>9025833.2049699984</v>
      </c>
      <c r="E26" s="18">
        <v>510249.77888</v>
      </c>
      <c r="F26" s="18">
        <v>0</v>
      </c>
      <c r="G26" s="18">
        <v>21277294.983849999</v>
      </c>
      <c r="H26" s="18">
        <v>4125000</v>
      </c>
      <c r="I26" s="18">
        <v>7616212</v>
      </c>
      <c r="J26" s="18">
        <v>9025833.2049699984</v>
      </c>
      <c r="K26" s="18">
        <v>510249.77888</v>
      </c>
      <c r="L26" s="18">
        <v>0</v>
      </c>
      <c r="M26" s="35">
        <v>21277294.983849999</v>
      </c>
      <c r="N26" s="24">
        <v>0</v>
      </c>
      <c r="O26" s="27">
        <v>0</v>
      </c>
      <c r="P26" s="24">
        <v>0</v>
      </c>
      <c r="Q26" s="27">
        <v>0</v>
      </c>
      <c r="R26" s="35">
        <v>0</v>
      </c>
      <c r="S26" s="25">
        <v>0</v>
      </c>
      <c r="T26" s="25">
        <v>2248800.66665</v>
      </c>
      <c r="U26" s="25">
        <v>926741.76500000001</v>
      </c>
      <c r="V26" s="25">
        <v>798.15582999999992</v>
      </c>
      <c r="W26" s="25">
        <v>0</v>
      </c>
      <c r="X26" s="36">
        <v>3176340.5874800002</v>
      </c>
      <c r="Y26" s="26"/>
    </row>
    <row r="27" spans="1:25" s="9" customFormat="1" ht="48" customHeight="1" x14ac:dyDescent="0.5">
      <c r="A27" s="15" t="s">
        <v>36</v>
      </c>
      <c r="B27" s="18">
        <v>20730000</v>
      </c>
      <c r="C27" s="18">
        <v>3480000</v>
      </c>
      <c r="D27" s="18">
        <v>12802725.818499999</v>
      </c>
      <c r="E27" s="18">
        <v>655889.3740699999</v>
      </c>
      <c r="F27" s="18">
        <v>0</v>
      </c>
      <c r="G27" s="18">
        <v>37668615.192570001</v>
      </c>
      <c r="H27" s="18">
        <v>20730000</v>
      </c>
      <c r="I27" s="18">
        <v>3480000</v>
      </c>
      <c r="J27" s="18">
        <v>12802725.818499999</v>
      </c>
      <c r="K27" s="18">
        <v>655889.3740699999</v>
      </c>
      <c r="L27" s="18">
        <v>0</v>
      </c>
      <c r="M27" s="35">
        <v>37668615.192570001</v>
      </c>
      <c r="N27" s="24">
        <v>0</v>
      </c>
      <c r="O27" s="27">
        <v>0</v>
      </c>
      <c r="P27" s="24">
        <v>0</v>
      </c>
      <c r="Q27" s="27">
        <v>0</v>
      </c>
      <c r="R27" s="35">
        <v>0</v>
      </c>
      <c r="S27" s="25">
        <v>0</v>
      </c>
      <c r="T27" s="25">
        <v>971417.81667999993</v>
      </c>
      <c r="U27" s="25">
        <v>739026.82</v>
      </c>
      <c r="V27" s="25">
        <v>63165.865709999998</v>
      </c>
      <c r="W27" s="25">
        <v>0</v>
      </c>
      <c r="X27" s="36">
        <v>1773610.5023899998</v>
      </c>
      <c r="Y27" s="26"/>
    </row>
    <row r="28" spans="1:25" s="9" customFormat="1" ht="48" customHeight="1" x14ac:dyDescent="0.5">
      <c r="A28" s="15" t="s">
        <v>37</v>
      </c>
      <c r="B28" s="18">
        <v>0</v>
      </c>
      <c r="C28" s="18">
        <v>14379903.4</v>
      </c>
      <c r="D28" s="18">
        <v>19808750.815080002</v>
      </c>
      <c r="E28" s="18">
        <v>475000</v>
      </c>
      <c r="F28" s="18">
        <v>0</v>
      </c>
      <c r="G28" s="18">
        <v>34663654.21508</v>
      </c>
      <c r="H28" s="18">
        <v>0</v>
      </c>
      <c r="I28" s="18">
        <v>14379903.4</v>
      </c>
      <c r="J28" s="18">
        <v>19808750.815080002</v>
      </c>
      <c r="K28" s="18">
        <v>475000</v>
      </c>
      <c r="L28" s="18">
        <v>0</v>
      </c>
      <c r="M28" s="35">
        <v>34663654.21508</v>
      </c>
      <c r="N28" s="24">
        <v>0</v>
      </c>
      <c r="O28" s="27">
        <v>0</v>
      </c>
      <c r="P28" s="24">
        <v>0</v>
      </c>
      <c r="Q28" s="27">
        <v>0</v>
      </c>
      <c r="R28" s="35">
        <v>0</v>
      </c>
      <c r="S28" s="25">
        <v>0</v>
      </c>
      <c r="T28" s="25">
        <v>2309471.5249999999</v>
      </c>
      <c r="U28" s="25">
        <v>1065274.665</v>
      </c>
      <c r="V28" s="25">
        <v>5502.7132699999993</v>
      </c>
      <c r="W28" s="25">
        <v>0</v>
      </c>
      <c r="X28" s="36">
        <v>3380248.9032700001</v>
      </c>
      <c r="Y28" s="26"/>
    </row>
    <row r="29" spans="1:25" s="9" customFormat="1" ht="48" customHeight="1" x14ac:dyDescent="0.5">
      <c r="A29" s="15" t="s">
        <v>38</v>
      </c>
      <c r="B29" s="18">
        <v>2802000</v>
      </c>
      <c r="C29" s="18">
        <v>15545665.5</v>
      </c>
      <c r="D29" s="18">
        <v>15323694.417299997</v>
      </c>
      <c r="E29" s="18">
        <v>2559105.70028</v>
      </c>
      <c r="F29" s="18">
        <v>0</v>
      </c>
      <c r="G29" s="18">
        <v>36230465.617579982</v>
      </c>
      <c r="H29" s="18">
        <v>2802000</v>
      </c>
      <c r="I29" s="18">
        <v>15545665.5</v>
      </c>
      <c r="J29" s="18">
        <v>15323694.417299997</v>
      </c>
      <c r="K29" s="18">
        <v>2559105.70028</v>
      </c>
      <c r="L29" s="18">
        <v>0</v>
      </c>
      <c r="M29" s="35">
        <v>36230465.617579982</v>
      </c>
      <c r="N29" s="24">
        <v>0</v>
      </c>
      <c r="O29" s="27">
        <v>0</v>
      </c>
      <c r="P29" s="24">
        <v>0</v>
      </c>
      <c r="Q29" s="27">
        <v>0</v>
      </c>
      <c r="R29" s="35">
        <v>0</v>
      </c>
      <c r="S29" s="25">
        <v>0</v>
      </c>
      <c r="T29" s="25">
        <v>1365100</v>
      </c>
      <c r="U29" s="25">
        <v>608511.19999999995</v>
      </c>
      <c r="V29" s="25">
        <v>508092.57118999999</v>
      </c>
      <c r="W29" s="25">
        <v>0</v>
      </c>
      <c r="X29" s="36">
        <v>2481703.7711900002</v>
      </c>
      <c r="Y29" s="26"/>
    </row>
    <row r="30" spans="1:25" s="9" customFormat="1" ht="48" customHeight="1" x14ac:dyDescent="0.5">
      <c r="A30" s="15" t="s">
        <v>39</v>
      </c>
      <c r="B30" s="18">
        <v>0</v>
      </c>
      <c r="C30" s="18">
        <v>3450000</v>
      </c>
      <c r="D30" s="18">
        <v>12770404.699899999</v>
      </c>
      <c r="E30" s="18">
        <v>3138486.7796300002</v>
      </c>
      <c r="F30" s="18">
        <v>0</v>
      </c>
      <c r="G30" s="18">
        <v>19358891.479529999</v>
      </c>
      <c r="H30" s="18">
        <v>0</v>
      </c>
      <c r="I30" s="18">
        <v>3450000</v>
      </c>
      <c r="J30" s="18">
        <v>12770404.699899999</v>
      </c>
      <c r="K30" s="18">
        <v>3138486.7796300002</v>
      </c>
      <c r="L30" s="18">
        <v>0</v>
      </c>
      <c r="M30" s="35">
        <v>19358891.479529999</v>
      </c>
      <c r="N30" s="24">
        <v>0</v>
      </c>
      <c r="O30" s="27">
        <v>0</v>
      </c>
      <c r="P30" s="24">
        <v>0</v>
      </c>
      <c r="Q30" s="27">
        <v>0</v>
      </c>
      <c r="R30" s="35">
        <v>0</v>
      </c>
      <c r="S30" s="25">
        <v>0</v>
      </c>
      <c r="T30" s="25">
        <v>4221695.0958500002</v>
      </c>
      <c r="U30" s="25">
        <v>2242942.9331199997</v>
      </c>
      <c r="V30" s="25">
        <v>1715993.2548</v>
      </c>
      <c r="W30" s="25">
        <v>0</v>
      </c>
      <c r="X30" s="36">
        <v>8180631.2837699996</v>
      </c>
      <c r="Y30" s="26"/>
    </row>
    <row r="31" spans="1:25" s="9" customFormat="1" ht="48" customHeight="1" x14ac:dyDescent="0.5">
      <c r="A31" s="15" t="s">
        <v>40</v>
      </c>
      <c r="B31" s="18">
        <v>247500</v>
      </c>
      <c r="C31" s="18">
        <v>5400000</v>
      </c>
      <c r="D31" s="18">
        <v>2373141.1929799998</v>
      </c>
      <c r="E31" s="18">
        <v>1530497.6740000001</v>
      </c>
      <c r="F31" s="18">
        <v>0</v>
      </c>
      <c r="G31" s="18">
        <v>9551138.8669799995</v>
      </c>
      <c r="H31" s="18">
        <v>247500</v>
      </c>
      <c r="I31" s="18">
        <v>5400000</v>
      </c>
      <c r="J31" s="18">
        <v>2373141.1929799998</v>
      </c>
      <c r="K31" s="18">
        <v>1530497.6740000001</v>
      </c>
      <c r="L31" s="18">
        <v>0</v>
      </c>
      <c r="M31" s="35">
        <v>9551138.8669799995</v>
      </c>
      <c r="N31" s="24">
        <v>0</v>
      </c>
      <c r="O31" s="27">
        <v>0</v>
      </c>
      <c r="P31" s="24">
        <v>0</v>
      </c>
      <c r="Q31" s="27">
        <v>0</v>
      </c>
      <c r="R31" s="35">
        <v>0</v>
      </c>
      <c r="S31" s="25">
        <v>0</v>
      </c>
      <c r="T31" s="25">
        <v>60650</v>
      </c>
      <c r="U31" s="25">
        <v>1093331.2239999999</v>
      </c>
      <c r="V31" s="25">
        <v>535144.95001000003</v>
      </c>
      <c r="W31" s="25">
        <v>0</v>
      </c>
      <c r="X31" s="36">
        <v>1689126.17401</v>
      </c>
      <c r="Y31" s="26"/>
    </row>
    <row r="32" spans="1:25" s="9" customFormat="1" ht="48" customHeight="1" x14ac:dyDescent="0.5">
      <c r="A32" s="15" t="s">
        <v>41</v>
      </c>
      <c r="B32" s="18">
        <v>0</v>
      </c>
      <c r="C32" s="18">
        <v>13290000</v>
      </c>
      <c r="D32" s="18">
        <v>9302700.3991700001</v>
      </c>
      <c r="E32" s="18">
        <v>500000</v>
      </c>
      <c r="F32" s="18">
        <v>0</v>
      </c>
      <c r="G32" s="18">
        <v>23092700.399170004</v>
      </c>
      <c r="H32" s="18">
        <v>0</v>
      </c>
      <c r="I32" s="18">
        <v>13290000</v>
      </c>
      <c r="J32" s="18">
        <v>9302700.3991700001</v>
      </c>
      <c r="K32" s="18">
        <v>500000</v>
      </c>
      <c r="L32" s="18">
        <v>0</v>
      </c>
      <c r="M32" s="35">
        <v>23092700.399170004</v>
      </c>
      <c r="N32" s="24">
        <v>0</v>
      </c>
      <c r="O32" s="27">
        <v>0</v>
      </c>
      <c r="P32" s="24">
        <v>0</v>
      </c>
      <c r="Q32" s="27">
        <v>0</v>
      </c>
      <c r="R32" s="35">
        <v>0</v>
      </c>
      <c r="S32" s="25">
        <v>0</v>
      </c>
      <c r="T32" s="25">
        <v>1966800</v>
      </c>
      <c r="U32" s="25">
        <v>1297399.3670000001</v>
      </c>
      <c r="V32" s="25">
        <v>176323.54757</v>
      </c>
      <c r="W32" s="25">
        <v>0</v>
      </c>
      <c r="X32" s="36">
        <v>3440522.9145699996</v>
      </c>
      <c r="Y32" s="26"/>
    </row>
    <row r="33" spans="1:25" s="9" customFormat="1" ht="48" customHeight="1" x14ac:dyDescent="0.5">
      <c r="A33" s="15" t="s">
        <v>42</v>
      </c>
      <c r="B33" s="18">
        <v>0</v>
      </c>
      <c r="C33" s="18">
        <v>6050000</v>
      </c>
      <c r="D33" s="18">
        <v>11926124.300000001</v>
      </c>
      <c r="E33" s="18">
        <v>60779.01</v>
      </c>
      <c r="F33" s="18">
        <v>0</v>
      </c>
      <c r="G33" s="18">
        <v>18036903.309999999</v>
      </c>
      <c r="H33" s="18">
        <v>0</v>
      </c>
      <c r="I33" s="18">
        <v>6050000</v>
      </c>
      <c r="J33" s="18">
        <v>11926124.300000001</v>
      </c>
      <c r="K33" s="18">
        <v>60779.01</v>
      </c>
      <c r="L33" s="18">
        <v>0</v>
      </c>
      <c r="M33" s="35">
        <v>18036903.309999999</v>
      </c>
      <c r="N33" s="24">
        <v>0</v>
      </c>
      <c r="O33" s="27">
        <v>0</v>
      </c>
      <c r="P33" s="24">
        <v>0</v>
      </c>
      <c r="Q33" s="27">
        <v>0</v>
      </c>
      <c r="R33" s="35">
        <v>0</v>
      </c>
      <c r="S33" s="25">
        <v>0</v>
      </c>
      <c r="T33" s="25">
        <v>1817807.7657000001</v>
      </c>
      <c r="U33" s="25">
        <v>1067898.58</v>
      </c>
      <c r="V33" s="25">
        <v>0</v>
      </c>
      <c r="W33" s="25">
        <v>0</v>
      </c>
      <c r="X33" s="36">
        <v>2885706.3456999999</v>
      </c>
      <c r="Y33" s="26"/>
    </row>
    <row r="34" spans="1:25" s="9" customFormat="1" ht="48" customHeight="1" x14ac:dyDescent="0.5">
      <c r="A34" s="15" t="s">
        <v>43</v>
      </c>
      <c r="B34" s="18">
        <v>0</v>
      </c>
      <c r="C34" s="18">
        <v>7569160</v>
      </c>
      <c r="D34" s="18">
        <v>6320638.0999999996</v>
      </c>
      <c r="E34" s="18">
        <v>624000</v>
      </c>
      <c r="F34" s="18">
        <v>0</v>
      </c>
      <c r="G34" s="18">
        <v>14513798.1</v>
      </c>
      <c r="H34" s="18">
        <v>0</v>
      </c>
      <c r="I34" s="18">
        <v>7569160</v>
      </c>
      <c r="J34" s="18">
        <v>6320638.0999999996</v>
      </c>
      <c r="K34" s="18">
        <v>624000</v>
      </c>
      <c r="L34" s="18">
        <v>0</v>
      </c>
      <c r="M34" s="35">
        <v>14513798.1</v>
      </c>
      <c r="N34" s="24">
        <v>0</v>
      </c>
      <c r="O34" s="27">
        <v>0</v>
      </c>
      <c r="P34" s="24">
        <v>0</v>
      </c>
      <c r="Q34" s="27">
        <v>0</v>
      </c>
      <c r="R34" s="35">
        <v>0</v>
      </c>
      <c r="S34" s="25">
        <v>0</v>
      </c>
      <c r="T34" s="25">
        <v>480000</v>
      </c>
      <c r="U34" s="25">
        <v>453072.7</v>
      </c>
      <c r="V34" s="25">
        <v>60000</v>
      </c>
      <c r="W34" s="25">
        <v>0</v>
      </c>
      <c r="X34" s="36">
        <v>993072.7</v>
      </c>
      <c r="Y34" s="26"/>
    </row>
    <row r="35" spans="1:25" s="9" customFormat="1" ht="48" customHeight="1" x14ac:dyDescent="0.5">
      <c r="A35" s="15" t="s">
        <v>44</v>
      </c>
      <c r="B35" s="18">
        <v>5858896</v>
      </c>
      <c r="C35" s="18">
        <v>0</v>
      </c>
      <c r="D35" s="18">
        <v>8878016.3469300009</v>
      </c>
      <c r="E35" s="18">
        <v>0</v>
      </c>
      <c r="F35" s="18">
        <v>0</v>
      </c>
      <c r="G35" s="18">
        <v>14736912.346929997</v>
      </c>
      <c r="H35" s="18">
        <v>5858896</v>
      </c>
      <c r="I35" s="18">
        <v>0</v>
      </c>
      <c r="J35" s="18">
        <v>8878016.3469300009</v>
      </c>
      <c r="K35" s="18">
        <v>0</v>
      </c>
      <c r="L35" s="18">
        <v>0</v>
      </c>
      <c r="M35" s="35">
        <v>14736912.346929997</v>
      </c>
      <c r="N35" s="24">
        <v>0</v>
      </c>
      <c r="O35" s="27">
        <v>0</v>
      </c>
      <c r="P35" s="24">
        <v>0</v>
      </c>
      <c r="Q35" s="27">
        <v>0</v>
      </c>
      <c r="R35" s="3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36">
        <v>0</v>
      </c>
      <c r="Y35" s="26"/>
    </row>
    <row r="36" spans="1:25" s="9" customFormat="1" ht="48" customHeight="1" x14ac:dyDescent="0.5">
      <c r="A36" s="15" t="s">
        <v>45</v>
      </c>
      <c r="B36" s="18">
        <v>0</v>
      </c>
      <c r="C36" s="18">
        <v>1900000</v>
      </c>
      <c r="D36" s="18">
        <v>0</v>
      </c>
      <c r="E36" s="18">
        <v>0</v>
      </c>
      <c r="F36" s="18">
        <v>0</v>
      </c>
      <c r="G36" s="18">
        <v>1900000</v>
      </c>
      <c r="H36" s="18">
        <v>0</v>
      </c>
      <c r="I36" s="18">
        <v>1900000</v>
      </c>
      <c r="J36" s="18">
        <v>0</v>
      </c>
      <c r="K36" s="18">
        <v>0</v>
      </c>
      <c r="L36" s="18">
        <v>0</v>
      </c>
      <c r="M36" s="35">
        <v>1900000</v>
      </c>
      <c r="N36" s="24">
        <v>0</v>
      </c>
      <c r="O36" s="27">
        <v>0</v>
      </c>
      <c r="P36" s="24">
        <v>0</v>
      </c>
      <c r="Q36" s="27">
        <v>0</v>
      </c>
      <c r="R36" s="35">
        <v>0</v>
      </c>
      <c r="S36" s="25">
        <v>0</v>
      </c>
      <c r="T36" s="25">
        <v>33000</v>
      </c>
      <c r="U36" s="25">
        <v>0</v>
      </c>
      <c r="V36" s="25">
        <v>0</v>
      </c>
      <c r="W36" s="25">
        <v>0</v>
      </c>
      <c r="X36" s="36">
        <v>33000</v>
      </c>
      <c r="Y36" s="26"/>
    </row>
    <row r="37" spans="1:25" s="11" customFormat="1" ht="48" customHeight="1" x14ac:dyDescent="0.5">
      <c r="A37" s="14" t="s">
        <v>46</v>
      </c>
      <c r="B37" s="33">
        <v>25350000</v>
      </c>
      <c r="C37" s="33">
        <v>123073928.59999999</v>
      </c>
      <c r="D37" s="33">
        <v>114459814.32198998</v>
      </c>
      <c r="E37" s="33">
        <v>12896436.419989999</v>
      </c>
      <c r="F37" s="33">
        <v>0</v>
      </c>
      <c r="G37" s="33">
        <v>275780179.34197998</v>
      </c>
      <c r="H37" s="33">
        <v>25350000</v>
      </c>
      <c r="I37" s="33">
        <v>123073928.59999999</v>
      </c>
      <c r="J37" s="33">
        <v>114459814.32198998</v>
      </c>
      <c r="K37" s="33">
        <v>12896436.419989999</v>
      </c>
      <c r="L37" s="33">
        <v>0</v>
      </c>
      <c r="M37" s="34">
        <v>275780179.34197998</v>
      </c>
      <c r="N37" s="22">
        <v>0</v>
      </c>
      <c r="O37" s="23">
        <v>0</v>
      </c>
      <c r="P37" s="22">
        <v>0</v>
      </c>
      <c r="Q37" s="23">
        <v>0</v>
      </c>
      <c r="R37" s="34">
        <v>0</v>
      </c>
      <c r="S37" s="21">
        <v>2700010</v>
      </c>
      <c r="T37" s="21">
        <v>26043417.358689997</v>
      </c>
      <c r="U37" s="21">
        <v>5780896.3464400005</v>
      </c>
      <c r="V37" s="21">
        <v>2043264.4039499997</v>
      </c>
      <c r="W37" s="21">
        <v>145.9</v>
      </c>
      <c r="X37" s="20">
        <v>36567734.00908</v>
      </c>
      <c r="Y37" s="26"/>
    </row>
    <row r="38" spans="1:25" s="9" customFormat="1" ht="48" customHeight="1" x14ac:dyDescent="0.5">
      <c r="A38" s="15" t="s">
        <v>47</v>
      </c>
      <c r="B38" s="18">
        <v>0</v>
      </c>
      <c r="C38" s="18">
        <v>800000</v>
      </c>
      <c r="D38" s="18">
        <v>2411747.1369899996</v>
      </c>
      <c r="E38" s="18">
        <v>0</v>
      </c>
      <c r="F38" s="18">
        <v>0</v>
      </c>
      <c r="G38" s="18">
        <v>3211747.1369899996</v>
      </c>
      <c r="H38" s="18">
        <v>0</v>
      </c>
      <c r="I38" s="18">
        <v>800000</v>
      </c>
      <c r="J38" s="18">
        <v>2411747.1369899996</v>
      </c>
      <c r="K38" s="18">
        <v>0</v>
      </c>
      <c r="L38" s="18">
        <v>0</v>
      </c>
      <c r="M38" s="35">
        <v>3211747.1369899996</v>
      </c>
      <c r="N38" s="24">
        <v>0</v>
      </c>
      <c r="O38" s="27">
        <v>0</v>
      </c>
      <c r="P38" s="24">
        <v>0</v>
      </c>
      <c r="Q38" s="27">
        <v>0</v>
      </c>
      <c r="R38" s="35">
        <v>0</v>
      </c>
      <c r="S38" s="25">
        <v>0</v>
      </c>
      <c r="T38" s="25">
        <v>200000</v>
      </c>
      <c r="U38" s="25">
        <v>825077</v>
      </c>
      <c r="V38" s="25">
        <v>0</v>
      </c>
      <c r="W38" s="25">
        <v>0</v>
      </c>
      <c r="X38" s="36">
        <v>1025077</v>
      </c>
      <c r="Y38" s="26"/>
    </row>
    <row r="39" spans="1:25" s="9" customFormat="1" ht="48" customHeight="1" x14ac:dyDescent="0.5">
      <c r="A39" s="15" t="s">
        <v>48</v>
      </c>
      <c r="B39" s="18">
        <v>0</v>
      </c>
      <c r="C39" s="18">
        <v>1000000</v>
      </c>
      <c r="D39" s="18">
        <v>2358035.3407899998</v>
      </c>
      <c r="E39" s="18">
        <v>0</v>
      </c>
      <c r="F39" s="18">
        <v>0</v>
      </c>
      <c r="G39" s="18">
        <v>3358035.3407899998</v>
      </c>
      <c r="H39" s="18">
        <v>0</v>
      </c>
      <c r="I39" s="18">
        <v>1000000</v>
      </c>
      <c r="J39" s="18">
        <v>2358035.3407899998</v>
      </c>
      <c r="K39" s="18">
        <v>0</v>
      </c>
      <c r="L39" s="18">
        <v>0</v>
      </c>
      <c r="M39" s="35">
        <v>3358035.3407899998</v>
      </c>
      <c r="N39" s="24">
        <v>0</v>
      </c>
      <c r="O39" s="27">
        <v>0</v>
      </c>
      <c r="P39" s="24">
        <v>0</v>
      </c>
      <c r="Q39" s="27">
        <v>0</v>
      </c>
      <c r="R39" s="35">
        <v>0</v>
      </c>
      <c r="S39" s="25">
        <v>0</v>
      </c>
      <c r="T39" s="25">
        <v>85000</v>
      </c>
      <c r="U39" s="25">
        <v>162382.07204</v>
      </c>
      <c r="V39" s="25">
        <v>0</v>
      </c>
      <c r="W39" s="25">
        <v>0</v>
      </c>
      <c r="X39" s="36">
        <v>247382.07204</v>
      </c>
      <c r="Y39" s="26"/>
    </row>
    <row r="40" spans="1:25" s="9" customFormat="1" ht="48" customHeight="1" x14ac:dyDescent="0.5">
      <c r="A40" s="15" t="s">
        <v>49</v>
      </c>
      <c r="B40" s="18">
        <v>8400000</v>
      </c>
      <c r="C40" s="18">
        <v>59113263.799999997</v>
      </c>
      <c r="D40" s="18">
        <v>71271401.219489992</v>
      </c>
      <c r="E40" s="18">
        <v>11470503.76949</v>
      </c>
      <c r="F40" s="18">
        <v>0</v>
      </c>
      <c r="G40" s="18">
        <v>150255168.78897998</v>
      </c>
      <c r="H40" s="18">
        <v>8400000</v>
      </c>
      <c r="I40" s="18">
        <v>59113263.799999997</v>
      </c>
      <c r="J40" s="18">
        <v>71271401.219489992</v>
      </c>
      <c r="K40" s="18">
        <v>11470503.76949</v>
      </c>
      <c r="L40" s="18">
        <v>0</v>
      </c>
      <c r="M40" s="35">
        <v>150255168.78897998</v>
      </c>
      <c r="N40" s="24">
        <v>0</v>
      </c>
      <c r="O40" s="27">
        <v>0</v>
      </c>
      <c r="P40" s="24">
        <v>0</v>
      </c>
      <c r="Q40" s="27">
        <v>0</v>
      </c>
      <c r="R40" s="35">
        <v>0</v>
      </c>
      <c r="S40" s="25">
        <v>0</v>
      </c>
      <c r="T40" s="25">
        <v>16437248.791819999</v>
      </c>
      <c r="U40" s="25">
        <v>1132754.2379999999</v>
      </c>
      <c r="V40" s="25">
        <v>1221998.9811</v>
      </c>
      <c r="W40" s="25">
        <v>145.9</v>
      </c>
      <c r="X40" s="36">
        <v>18792147.910919998</v>
      </c>
      <c r="Y40" s="26"/>
    </row>
    <row r="41" spans="1:25" s="9" customFormat="1" ht="48" customHeight="1" x14ac:dyDescent="0.5">
      <c r="A41" s="15" t="s">
        <v>50</v>
      </c>
      <c r="B41" s="18">
        <v>0</v>
      </c>
      <c r="C41" s="18">
        <v>14963360</v>
      </c>
      <c r="D41" s="18">
        <v>13436483.199999999</v>
      </c>
      <c r="E41" s="18">
        <v>0</v>
      </c>
      <c r="F41" s="18">
        <v>0</v>
      </c>
      <c r="G41" s="18">
        <v>28399843.199999999</v>
      </c>
      <c r="H41" s="18">
        <v>0</v>
      </c>
      <c r="I41" s="18">
        <v>14963360</v>
      </c>
      <c r="J41" s="18">
        <v>13436483.199999999</v>
      </c>
      <c r="K41" s="18">
        <v>0</v>
      </c>
      <c r="L41" s="18">
        <v>0</v>
      </c>
      <c r="M41" s="35">
        <v>28399843.199999999</v>
      </c>
      <c r="N41" s="24">
        <v>0</v>
      </c>
      <c r="O41" s="27">
        <v>0</v>
      </c>
      <c r="P41" s="24">
        <v>0</v>
      </c>
      <c r="Q41" s="27">
        <v>0</v>
      </c>
      <c r="R41" s="35">
        <v>0</v>
      </c>
      <c r="S41" s="25">
        <v>0</v>
      </c>
      <c r="T41" s="25">
        <v>2311164.1968700001</v>
      </c>
      <c r="U41" s="25">
        <v>142994.59088</v>
      </c>
      <c r="V41" s="25">
        <v>50001.127999999997</v>
      </c>
      <c r="W41" s="25">
        <v>0</v>
      </c>
      <c r="X41" s="36">
        <v>2504159.9157500002</v>
      </c>
      <c r="Y41" s="26"/>
    </row>
    <row r="42" spans="1:25" s="9" customFormat="1" ht="48" customHeight="1" x14ac:dyDescent="0.5">
      <c r="A42" s="15" t="s">
        <v>51</v>
      </c>
      <c r="B42" s="18">
        <v>16950000</v>
      </c>
      <c r="C42" s="18">
        <v>11900000</v>
      </c>
      <c r="D42" s="18">
        <v>19626421.01489</v>
      </c>
      <c r="E42" s="18">
        <v>840228.31050000002</v>
      </c>
      <c r="F42" s="18">
        <v>0</v>
      </c>
      <c r="G42" s="18">
        <v>49316649.325389996</v>
      </c>
      <c r="H42" s="18">
        <v>16950000</v>
      </c>
      <c r="I42" s="18">
        <v>11900000</v>
      </c>
      <c r="J42" s="18">
        <v>19626421.01489</v>
      </c>
      <c r="K42" s="18">
        <v>840228.31050000002</v>
      </c>
      <c r="L42" s="18">
        <v>0</v>
      </c>
      <c r="M42" s="35">
        <v>49316649.325389996</v>
      </c>
      <c r="N42" s="24">
        <v>0</v>
      </c>
      <c r="O42" s="27">
        <v>0</v>
      </c>
      <c r="P42" s="24">
        <v>0</v>
      </c>
      <c r="Q42" s="27">
        <v>0</v>
      </c>
      <c r="R42" s="35">
        <v>0</v>
      </c>
      <c r="S42" s="25">
        <v>2700010</v>
      </c>
      <c r="T42" s="25">
        <v>5189360</v>
      </c>
      <c r="U42" s="25">
        <v>1126833.75975</v>
      </c>
      <c r="V42" s="25">
        <v>54559.954850000002</v>
      </c>
      <c r="W42" s="25">
        <v>0</v>
      </c>
      <c r="X42" s="36">
        <v>9070763.7146000005</v>
      </c>
      <c r="Y42" s="26"/>
    </row>
    <row r="43" spans="1:25" s="9" customFormat="1" ht="48" customHeight="1" x14ac:dyDescent="0.5">
      <c r="A43" s="15" t="s">
        <v>52</v>
      </c>
      <c r="B43" s="18">
        <v>0</v>
      </c>
      <c r="C43" s="18">
        <v>35297304.799999997</v>
      </c>
      <c r="D43" s="18">
        <v>5355726.4098300003</v>
      </c>
      <c r="E43" s="18">
        <v>585704.34</v>
      </c>
      <c r="F43" s="18">
        <v>0</v>
      </c>
      <c r="G43" s="18">
        <v>41238735.549830005</v>
      </c>
      <c r="H43" s="18">
        <v>0</v>
      </c>
      <c r="I43" s="18">
        <v>35297304.799999997</v>
      </c>
      <c r="J43" s="18">
        <v>5355726.4098300003</v>
      </c>
      <c r="K43" s="18">
        <v>585704.34</v>
      </c>
      <c r="L43" s="18">
        <v>0</v>
      </c>
      <c r="M43" s="35">
        <v>41238735.549830005</v>
      </c>
      <c r="N43" s="24">
        <v>0</v>
      </c>
      <c r="O43" s="27">
        <v>0</v>
      </c>
      <c r="P43" s="24">
        <v>0</v>
      </c>
      <c r="Q43" s="27">
        <v>0</v>
      </c>
      <c r="R43" s="35">
        <v>0</v>
      </c>
      <c r="S43" s="25">
        <v>0</v>
      </c>
      <c r="T43" s="25">
        <v>1820644.37</v>
      </c>
      <c r="U43" s="25">
        <v>2390854.6857699999</v>
      </c>
      <c r="V43" s="25">
        <v>716704.34</v>
      </c>
      <c r="W43" s="25">
        <v>0</v>
      </c>
      <c r="X43" s="36">
        <v>4928203.3957700003</v>
      </c>
      <c r="Y43" s="26"/>
    </row>
    <row r="44" spans="1:25" s="11" customFormat="1" ht="66" customHeight="1" x14ac:dyDescent="0.5">
      <c r="A44" s="16" t="s">
        <v>53</v>
      </c>
      <c r="B44" s="33">
        <v>4750000</v>
      </c>
      <c r="C44" s="33">
        <v>20336043.899999999</v>
      </c>
      <c r="D44" s="33">
        <v>49834060.41945</v>
      </c>
      <c r="E44" s="33">
        <v>3621952.2372399997</v>
      </c>
      <c r="F44" s="33">
        <v>76632.314930000008</v>
      </c>
      <c r="G44" s="33">
        <v>78618688.871619999</v>
      </c>
      <c r="H44" s="33">
        <v>4750000</v>
      </c>
      <c r="I44" s="33">
        <v>20336043.899999999</v>
      </c>
      <c r="J44" s="33">
        <v>49834060.41945</v>
      </c>
      <c r="K44" s="33">
        <v>3621952.2372399997</v>
      </c>
      <c r="L44" s="33">
        <v>76632.314930000008</v>
      </c>
      <c r="M44" s="34">
        <v>78618688.871619999</v>
      </c>
      <c r="N44" s="22">
        <v>0</v>
      </c>
      <c r="O44" s="23">
        <v>0</v>
      </c>
      <c r="P44" s="22">
        <v>0</v>
      </c>
      <c r="Q44" s="23">
        <v>0</v>
      </c>
      <c r="R44" s="34">
        <v>0</v>
      </c>
      <c r="S44" s="21">
        <v>0</v>
      </c>
      <c r="T44" s="21">
        <v>2383209.2919999999</v>
      </c>
      <c r="U44" s="21">
        <v>2605193.49425</v>
      </c>
      <c r="V44" s="21">
        <v>143520.89731999999</v>
      </c>
      <c r="W44" s="21">
        <v>0</v>
      </c>
      <c r="X44" s="20">
        <v>5131923.6835699994</v>
      </c>
      <c r="Y44" s="26"/>
    </row>
    <row r="45" spans="1:25" s="9" customFormat="1" ht="48" customHeight="1" x14ac:dyDescent="0.5">
      <c r="A45" s="15" t="s">
        <v>54</v>
      </c>
      <c r="B45" s="18">
        <v>0</v>
      </c>
      <c r="C45" s="18">
        <v>2728431.2</v>
      </c>
      <c r="D45" s="18">
        <v>11416034.49178</v>
      </c>
      <c r="E45" s="18">
        <v>2467877.0150000001</v>
      </c>
      <c r="F45" s="18">
        <v>0</v>
      </c>
      <c r="G45" s="18">
        <v>16612342.70678</v>
      </c>
      <c r="H45" s="18">
        <v>0</v>
      </c>
      <c r="I45" s="18">
        <v>2728431.2</v>
      </c>
      <c r="J45" s="18">
        <v>11416034.49178</v>
      </c>
      <c r="K45" s="18">
        <v>2467877.0150000001</v>
      </c>
      <c r="L45" s="18">
        <v>0</v>
      </c>
      <c r="M45" s="35">
        <v>16612342.70678</v>
      </c>
      <c r="N45" s="24">
        <v>0</v>
      </c>
      <c r="O45" s="27">
        <v>0</v>
      </c>
      <c r="P45" s="24">
        <v>0</v>
      </c>
      <c r="Q45" s="27">
        <v>0</v>
      </c>
      <c r="R45" s="35">
        <v>0</v>
      </c>
      <c r="S45" s="25">
        <v>0</v>
      </c>
      <c r="T45" s="25">
        <v>300000</v>
      </c>
      <c r="U45" s="25">
        <v>1365895.9</v>
      </c>
      <c r="V45" s="25">
        <v>100265.2889</v>
      </c>
      <c r="W45" s="25">
        <v>0</v>
      </c>
      <c r="X45" s="36">
        <v>1766161.1889000002</v>
      </c>
      <c r="Y45" s="26"/>
    </row>
    <row r="46" spans="1:25" s="9" customFormat="1" ht="48" customHeight="1" x14ac:dyDescent="0.5">
      <c r="A46" s="15" t="s">
        <v>55</v>
      </c>
      <c r="B46" s="18">
        <v>0</v>
      </c>
      <c r="C46" s="18">
        <v>0</v>
      </c>
      <c r="D46" s="18">
        <v>2559395.2675999999</v>
      </c>
      <c r="E46" s="18">
        <v>0</v>
      </c>
      <c r="F46" s="18">
        <v>0</v>
      </c>
      <c r="G46" s="18">
        <v>2559395.2675999999</v>
      </c>
      <c r="H46" s="18">
        <v>0</v>
      </c>
      <c r="I46" s="18">
        <v>0</v>
      </c>
      <c r="J46" s="18">
        <v>2559395.2675999999</v>
      </c>
      <c r="K46" s="18">
        <v>0</v>
      </c>
      <c r="L46" s="18">
        <v>0</v>
      </c>
      <c r="M46" s="35">
        <v>2559395.2675999999</v>
      </c>
      <c r="N46" s="24">
        <v>0</v>
      </c>
      <c r="O46" s="27">
        <v>0</v>
      </c>
      <c r="P46" s="24">
        <v>0</v>
      </c>
      <c r="Q46" s="27">
        <v>0</v>
      </c>
      <c r="R46" s="3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36">
        <v>0</v>
      </c>
      <c r="Y46" s="26"/>
    </row>
    <row r="47" spans="1:25" s="9" customFormat="1" ht="48" customHeight="1" x14ac:dyDescent="0.5">
      <c r="A47" s="15" t="s">
        <v>56</v>
      </c>
      <c r="B47" s="18">
        <v>0</v>
      </c>
      <c r="C47" s="18">
        <v>3300000</v>
      </c>
      <c r="D47" s="18">
        <v>3398406.2733499999</v>
      </c>
      <c r="E47" s="18">
        <v>421283.9</v>
      </c>
      <c r="F47" s="18">
        <v>0</v>
      </c>
      <c r="G47" s="18">
        <v>7119690.1733500008</v>
      </c>
      <c r="H47" s="18">
        <v>0</v>
      </c>
      <c r="I47" s="18">
        <v>3300000</v>
      </c>
      <c r="J47" s="18">
        <v>3398406.2733499999</v>
      </c>
      <c r="K47" s="18">
        <v>421283.9</v>
      </c>
      <c r="L47" s="18">
        <v>0</v>
      </c>
      <c r="M47" s="35">
        <v>7119690.1733500008</v>
      </c>
      <c r="N47" s="24">
        <v>0</v>
      </c>
      <c r="O47" s="27">
        <v>0</v>
      </c>
      <c r="P47" s="24">
        <v>0</v>
      </c>
      <c r="Q47" s="27">
        <v>0</v>
      </c>
      <c r="R47" s="35">
        <v>0</v>
      </c>
      <c r="S47" s="25">
        <v>0</v>
      </c>
      <c r="T47" s="25">
        <v>0</v>
      </c>
      <c r="U47" s="25">
        <v>58762.752</v>
      </c>
      <c r="V47" s="25">
        <v>0</v>
      </c>
      <c r="W47" s="25">
        <v>0</v>
      </c>
      <c r="X47" s="36">
        <v>58762.752</v>
      </c>
      <c r="Y47" s="26"/>
    </row>
    <row r="48" spans="1:25" s="9" customFormat="1" ht="48" customHeight="1" x14ac:dyDescent="0.5">
      <c r="A48" s="15" t="s">
        <v>57</v>
      </c>
      <c r="B48" s="18">
        <v>0</v>
      </c>
      <c r="C48" s="18">
        <v>2521612.7000000002</v>
      </c>
      <c r="D48" s="18">
        <v>2562886.0045699999</v>
      </c>
      <c r="E48" s="18">
        <v>102600</v>
      </c>
      <c r="F48" s="18">
        <v>76632.314930000008</v>
      </c>
      <c r="G48" s="18">
        <v>5263731.0195000004</v>
      </c>
      <c r="H48" s="18">
        <v>0</v>
      </c>
      <c r="I48" s="18">
        <v>2521612.7000000002</v>
      </c>
      <c r="J48" s="18">
        <v>2562886.0045699999</v>
      </c>
      <c r="K48" s="18">
        <v>102600</v>
      </c>
      <c r="L48" s="18">
        <v>76632.314930000008</v>
      </c>
      <c r="M48" s="35">
        <v>5263731.0195000004</v>
      </c>
      <c r="N48" s="24">
        <v>0</v>
      </c>
      <c r="O48" s="27">
        <v>0</v>
      </c>
      <c r="P48" s="24">
        <v>0</v>
      </c>
      <c r="Q48" s="27">
        <v>0</v>
      </c>
      <c r="R48" s="35">
        <v>0</v>
      </c>
      <c r="S48" s="25">
        <v>0</v>
      </c>
      <c r="T48" s="25">
        <v>0</v>
      </c>
      <c r="U48" s="25">
        <v>138619.45254</v>
      </c>
      <c r="V48" s="25">
        <v>0</v>
      </c>
      <c r="W48" s="25">
        <v>0</v>
      </c>
      <c r="X48" s="36">
        <v>138619.45254</v>
      </c>
      <c r="Y48" s="26"/>
    </row>
    <row r="49" spans="1:25" s="9" customFormat="1" ht="48" customHeight="1" x14ac:dyDescent="0.5">
      <c r="A49" s="15" t="s">
        <v>58</v>
      </c>
      <c r="B49" s="18">
        <v>0</v>
      </c>
      <c r="C49" s="18">
        <v>838000</v>
      </c>
      <c r="D49" s="18">
        <v>9556667.8082200009</v>
      </c>
      <c r="E49" s="18">
        <v>69020.248240000001</v>
      </c>
      <c r="F49" s="18">
        <v>0</v>
      </c>
      <c r="G49" s="18">
        <v>10463688.056460001</v>
      </c>
      <c r="H49" s="18">
        <v>0</v>
      </c>
      <c r="I49" s="18">
        <v>838000</v>
      </c>
      <c r="J49" s="18">
        <v>9556667.8082200009</v>
      </c>
      <c r="K49" s="18">
        <v>69020.248240000001</v>
      </c>
      <c r="L49" s="18">
        <v>0</v>
      </c>
      <c r="M49" s="35">
        <v>10463688.056460001</v>
      </c>
      <c r="N49" s="24">
        <v>0</v>
      </c>
      <c r="O49" s="27">
        <v>0</v>
      </c>
      <c r="P49" s="24">
        <v>0</v>
      </c>
      <c r="Q49" s="27">
        <v>0</v>
      </c>
      <c r="R49" s="35">
        <v>0</v>
      </c>
      <c r="S49" s="25">
        <v>0</v>
      </c>
      <c r="T49" s="25">
        <v>1069809</v>
      </c>
      <c r="U49" s="25">
        <v>275330</v>
      </c>
      <c r="V49" s="25">
        <v>0</v>
      </c>
      <c r="W49" s="25">
        <v>0</v>
      </c>
      <c r="X49" s="36">
        <v>1345139</v>
      </c>
      <c r="Y49" s="26"/>
    </row>
    <row r="50" spans="1:25" s="9" customFormat="1" ht="48" customHeight="1" x14ac:dyDescent="0.5">
      <c r="A50" s="15" t="s">
        <v>59</v>
      </c>
      <c r="B50" s="18">
        <v>0</v>
      </c>
      <c r="C50" s="18">
        <v>0</v>
      </c>
      <c r="D50" s="18">
        <v>5453432.5383199994</v>
      </c>
      <c r="E50" s="18">
        <v>61336.074000000001</v>
      </c>
      <c r="F50" s="18">
        <v>0</v>
      </c>
      <c r="G50" s="18">
        <v>5514768.6123199994</v>
      </c>
      <c r="H50" s="18">
        <v>0</v>
      </c>
      <c r="I50" s="18">
        <v>0</v>
      </c>
      <c r="J50" s="18">
        <v>5453432.5383199994</v>
      </c>
      <c r="K50" s="18">
        <v>61336.074000000001</v>
      </c>
      <c r="L50" s="18">
        <v>0</v>
      </c>
      <c r="M50" s="35">
        <v>5514768.6123199994</v>
      </c>
      <c r="N50" s="24">
        <v>0</v>
      </c>
      <c r="O50" s="27">
        <v>0</v>
      </c>
      <c r="P50" s="24">
        <v>0</v>
      </c>
      <c r="Q50" s="27">
        <v>0</v>
      </c>
      <c r="R50" s="35">
        <v>0</v>
      </c>
      <c r="S50" s="25">
        <v>0</v>
      </c>
      <c r="T50" s="25">
        <v>0</v>
      </c>
      <c r="U50" s="25">
        <v>489988.36470999999</v>
      </c>
      <c r="V50" s="25">
        <v>36782.147100000002</v>
      </c>
      <c r="W50" s="25">
        <v>0</v>
      </c>
      <c r="X50" s="36">
        <v>526770.51181000005</v>
      </c>
      <c r="Y50" s="26"/>
    </row>
    <row r="51" spans="1:25" s="9" customFormat="1" ht="48" customHeight="1" x14ac:dyDescent="0.5">
      <c r="A51" s="15" t="s">
        <v>60</v>
      </c>
      <c r="B51" s="18">
        <v>4750000</v>
      </c>
      <c r="C51" s="18">
        <v>10948000</v>
      </c>
      <c r="D51" s="18">
        <v>14887238.035610002</v>
      </c>
      <c r="E51" s="18">
        <v>499835</v>
      </c>
      <c r="F51" s="18">
        <v>0</v>
      </c>
      <c r="G51" s="18">
        <v>31085073.035610002</v>
      </c>
      <c r="H51" s="18">
        <v>4750000</v>
      </c>
      <c r="I51" s="18">
        <v>10948000</v>
      </c>
      <c r="J51" s="18">
        <v>14887238.035610002</v>
      </c>
      <c r="K51" s="18">
        <v>499835</v>
      </c>
      <c r="L51" s="18">
        <v>0</v>
      </c>
      <c r="M51" s="35">
        <v>31085073.035610002</v>
      </c>
      <c r="N51" s="24">
        <v>0</v>
      </c>
      <c r="O51" s="27">
        <v>0</v>
      </c>
      <c r="P51" s="24">
        <v>0</v>
      </c>
      <c r="Q51" s="27">
        <v>0</v>
      </c>
      <c r="R51" s="35">
        <v>0</v>
      </c>
      <c r="S51" s="25">
        <v>0</v>
      </c>
      <c r="T51" s="25">
        <v>1013400.292</v>
      </c>
      <c r="U51" s="25">
        <v>276597.02500000002</v>
      </c>
      <c r="V51" s="25">
        <v>6473.4613200000003</v>
      </c>
      <c r="W51" s="25">
        <v>0</v>
      </c>
      <c r="X51" s="36">
        <v>1296470.7783200003</v>
      </c>
      <c r="Y51" s="26"/>
    </row>
    <row r="52" spans="1:25" s="11" customFormat="1" ht="48" customHeight="1" x14ac:dyDescent="0.5">
      <c r="A52" s="14" t="s">
        <v>61</v>
      </c>
      <c r="B52" s="33">
        <v>98900801.799999997</v>
      </c>
      <c r="C52" s="33">
        <v>157649056.935</v>
      </c>
      <c r="D52" s="33">
        <v>265477811.31680989</v>
      </c>
      <c r="E52" s="33">
        <v>15997955.648520002</v>
      </c>
      <c r="F52" s="33">
        <v>0</v>
      </c>
      <c r="G52" s="33">
        <v>538025625.70033002</v>
      </c>
      <c r="H52" s="33">
        <v>98900801.799999997</v>
      </c>
      <c r="I52" s="33">
        <v>157649056.935</v>
      </c>
      <c r="J52" s="33">
        <v>265477811.31680989</v>
      </c>
      <c r="K52" s="33">
        <v>15997955.648520002</v>
      </c>
      <c r="L52" s="33">
        <v>0</v>
      </c>
      <c r="M52" s="34">
        <v>538025625.70033002</v>
      </c>
      <c r="N52" s="22">
        <v>0</v>
      </c>
      <c r="O52" s="23">
        <v>0</v>
      </c>
      <c r="P52" s="22">
        <v>0</v>
      </c>
      <c r="Q52" s="23">
        <v>0</v>
      </c>
      <c r="R52" s="34">
        <v>0</v>
      </c>
      <c r="S52" s="21">
        <v>500</v>
      </c>
      <c r="T52" s="21">
        <v>51287582.119460002</v>
      </c>
      <c r="U52" s="21">
        <v>45557292.528360002</v>
      </c>
      <c r="V52" s="21">
        <v>4118319.6223200001</v>
      </c>
      <c r="W52" s="21">
        <v>1013.46921</v>
      </c>
      <c r="X52" s="20">
        <v>100964707.73935001</v>
      </c>
      <c r="Y52" s="26"/>
    </row>
    <row r="53" spans="1:25" s="9" customFormat="1" ht="48" customHeight="1" x14ac:dyDescent="0.5">
      <c r="A53" s="15" t="s">
        <v>62</v>
      </c>
      <c r="B53" s="18">
        <v>12700000</v>
      </c>
      <c r="C53" s="18">
        <v>3180000</v>
      </c>
      <c r="D53" s="18">
        <v>8260538.0692299996</v>
      </c>
      <c r="E53" s="18">
        <v>460499.48904000001</v>
      </c>
      <c r="F53" s="18">
        <v>0</v>
      </c>
      <c r="G53" s="18">
        <v>24601037.55827</v>
      </c>
      <c r="H53" s="18">
        <v>12700000</v>
      </c>
      <c r="I53" s="18">
        <v>3180000</v>
      </c>
      <c r="J53" s="18">
        <v>8260538.0692299996</v>
      </c>
      <c r="K53" s="18">
        <v>460499.48904000001</v>
      </c>
      <c r="L53" s="18">
        <v>0</v>
      </c>
      <c r="M53" s="35">
        <v>24601037.55827</v>
      </c>
      <c r="N53" s="24">
        <v>0</v>
      </c>
      <c r="O53" s="27">
        <v>0</v>
      </c>
      <c r="P53" s="24">
        <v>0</v>
      </c>
      <c r="Q53" s="27">
        <v>0</v>
      </c>
      <c r="R53" s="35">
        <v>0</v>
      </c>
      <c r="S53" s="25">
        <v>0</v>
      </c>
      <c r="T53" s="25">
        <v>5408000</v>
      </c>
      <c r="U53" s="25">
        <v>2253230</v>
      </c>
      <c r="V53" s="25">
        <v>2170571.5872900002</v>
      </c>
      <c r="W53" s="25">
        <v>0</v>
      </c>
      <c r="X53" s="36">
        <v>9831801.5872900002</v>
      </c>
      <c r="Y53" s="26"/>
    </row>
    <row r="54" spans="1:25" s="9" customFormat="1" ht="48" customHeight="1" x14ac:dyDescent="0.5">
      <c r="A54" s="15" t="s">
        <v>63</v>
      </c>
      <c r="B54" s="18">
        <v>1200000</v>
      </c>
      <c r="C54" s="18">
        <v>8389406.6999999993</v>
      </c>
      <c r="D54" s="18">
        <v>3827820.0366400001</v>
      </c>
      <c r="E54" s="18">
        <v>62857.14284</v>
      </c>
      <c r="F54" s="18">
        <v>0</v>
      </c>
      <c r="G54" s="18">
        <v>13480083.879479999</v>
      </c>
      <c r="H54" s="18">
        <v>1200000</v>
      </c>
      <c r="I54" s="18">
        <v>8389406.6999999993</v>
      </c>
      <c r="J54" s="18">
        <v>3827820.0366400001</v>
      </c>
      <c r="K54" s="18">
        <v>62857.14284</v>
      </c>
      <c r="L54" s="18">
        <v>0</v>
      </c>
      <c r="M54" s="35">
        <v>13480083.879479999</v>
      </c>
      <c r="N54" s="24">
        <v>0</v>
      </c>
      <c r="O54" s="27">
        <v>0</v>
      </c>
      <c r="P54" s="24">
        <v>0</v>
      </c>
      <c r="Q54" s="27">
        <v>0</v>
      </c>
      <c r="R54" s="35">
        <v>0</v>
      </c>
      <c r="S54" s="25">
        <v>0</v>
      </c>
      <c r="T54" s="25">
        <v>154620</v>
      </c>
      <c r="U54" s="25">
        <v>16125</v>
      </c>
      <c r="V54" s="25">
        <v>0</v>
      </c>
      <c r="W54" s="25">
        <v>0</v>
      </c>
      <c r="X54" s="36">
        <v>170745</v>
      </c>
      <c r="Y54" s="26"/>
    </row>
    <row r="55" spans="1:25" s="9" customFormat="1" ht="48" customHeight="1" x14ac:dyDescent="0.5">
      <c r="A55" s="15" t="s">
        <v>64</v>
      </c>
      <c r="B55" s="18">
        <v>5400000</v>
      </c>
      <c r="C55" s="18">
        <v>9700000</v>
      </c>
      <c r="D55" s="18">
        <v>21212584.986190002</v>
      </c>
      <c r="E55" s="18">
        <v>1880378.62965</v>
      </c>
      <c r="F55" s="18">
        <v>0</v>
      </c>
      <c r="G55" s="18">
        <v>38192963.615840003</v>
      </c>
      <c r="H55" s="18">
        <v>5400000</v>
      </c>
      <c r="I55" s="18">
        <v>9700000</v>
      </c>
      <c r="J55" s="18">
        <v>21212584.986190002</v>
      </c>
      <c r="K55" s="18">
        <v>1880378.62965</v>
      </c>
      <c r="L55" s="18">
        <v>0</v>
      </c>
      <c r="M55" s="35">
        <v>38192963.615840003</v>
      </c>
      <c r="N55" s="24">
        <v>0</v>
      </c>
      <c r="O55" s="27">
        <v>0</v>
      </c>
      <c r="P55" s="24">
        <v>0</v>
      </c>
      <c r="Q55" s="27">
        <v>0</v>
      </c>
      <c r="R55" s="35">
        <v>0</v>
      </c>
      <c r="S55" s="25">
        <v>0</v>
      </c>
      <c r="T55" s="25">
        <v>591400</v>
      </c>
      <c r="U55" s="25">
        <v>4271228.0015000002</v>
      </c>
      <c r="V55" s="25">
        <v>0</v>
      </c>
      <c r="W55" s="25">
        <v>0</v>
      </c>
      <c r="X55" s="36">
        <v>4862628.0015000002</v>
      </c>
      <c r="Y55" s="26"/>
    </row>
    <row r="56" spans="1:25" s="9" customFormat="1" ht="48" customHeight="1" x14ac:dyDescent="0.5">
      <c r="A56" s="15" t="s">
        <v>65</v>
      </c>
      <c r="B56" s="18">
        <v>0</v>
      </c>
      <c r="C56" s="18">
        <v>0</v>
      </c>
      <c r="D56" s="18">
        <v>81343455.447039947</v>
      </c>
      <c r="E56" s="18">
        <v>10984810.886</v>
      </c>
      <c r="F56" s="18">
        <v>0</v>
      </c>
      <c r="G56" s="18">
        <v>92328266.333039984</v>
      </c>
      <c r="H56" s="18">
        <v>0</v>
      </c>
      <c r="I56" s="18">
        <v>0</v>
      </c>
      <c r="J56" s="18">
        <v>81343455.447039947</v>
      </c>
      <c r="K56" s="18">
        <v>10984810.886</v>
      </c>
      <c r="L56" s="18">
        <v>0</v>
      </c>
      <c r="M56" s="35">
        <v>92328266.333039984</v>
      </c>
      <c r="N56" s="24">
        <v>0</v>
      </c>
      <c r="O56" s="27">
        <v>0</v>
      </c>
      <c r="P56" s="24">
        <v>0</v>
      </c>
      <c r="Q56" s="27">
        <v>0</v>
      </c>
      <c r="R56" s="35">
        <v>0</v>
      </c>
      <c r="S56" s="25">
        <v>500</v>
      </c>
      <c r="T56" s="25">
        <v>3600000</v>
      </c>
      <c r="U56" s="25">
        <v>25406000</v>
      </c>
      <c r="V56" s="25">
        <v>22524.276850000002</v>
      </c>
      <c r="W56" s="25">
        <v>0</v>
      </c>
      <c r="X56" s="36">
        <v>29029024.27685</v>
      </c>
      <c r="Y56" s="26"/>
    </row>
    <row r="57" spans="1:25" s="9" customFormat="1" ht="48" customHeight="1" x14ac:dyDescent="0.5">
      <c r="A57" s="15" t="s">
        <v>66</v>
      </c>
      <c r="B57" s="18">
        <v>6900000</v>
      </c>
      <c r="C57" s="18">
        <v>25500000</v>
      </c>
      <c r="D57" s="18">
        <v>12957005.807130001</v>
      </c>
      <c r="E57" s="18">
        <v>0</v>
      </c>
      <c r="F57" s="18">
        <v>0</v>
      </c>
      <c r="G57" s="18">
        <v>45357005.807129994</v>
      </c>
      <c r="H57" s="18">
        <v>6900000</v>
      </c>
      <c r="I57" s="18">
        <v>25500000</v>
      </c>
      <c r="J57" s="18">
        <v>12957005.807130001</v>
      </c>
      <c r="K57" s="18">
        <v>0</v>
      </c>
      <c r="L57" s="18">
        <v>0</v>
      </c>
      <c r="M57" s="35">
        <v>45357005.807129994</v>
      </c>
      <c r="N57" s="24">
        <v>0</v>
      </c>
      <c r="O57" s="27">
        <v>0</v>
      </c>
      <c r="P57" s="24">
        <v>0</v>
      </c>
      <c r="Q57" s="27">
        <v>0</v>
      </c>
      <c r="R57" s="35">
        <v>0</v>
      </c>
      <c r="S57" s="25">
        <v>0</v>
      </c>
      <c r="T57" s="25">
        <v>4615813.4184300005</v>
      </c>
      <c r="U57" s="25">
        <v>4463834.3347800002</v>
      </c>
      <c r="V57" s="25">
        <v>0</v>
      </c>
      <c r="W57" s="25">
        <v>0</v>
      </c>
      <c r="X57" s="36">
        <v>9079647.7532099988</v>
      </c>
      <c r="Y57" s="26"/>
    </row>
    <row r="58" spans="1:25" s="9" customFormat="1" ht="48" customHeight="1" x14ac:dyDescent="0.5">
      <c r="A58" s="15" t="s">
        <v>67</v>
      </c>
      <c r="B58" s="18">
        <v>1275000</v>
      </c>
      <c r="C58" s="18">
        <v>458333.33500000002</v>
      </c>
      <c r="D58" s="18">
        <v>11280872.808</v>
      </c>
      <c r="E58" s="18">
        <v>30036.12</v>
      </c>
      <c r="F58" s="18">
        <v>0</v>
      </c>
      <c r="G58" s="18">
        <v>13044242.263</v>
      </c>
      <c r="H58" s="18">
        <v>1275000</v>
      </c>
      <c r="I58" s="18">
        <v>458333.33500000002</v>
      </c>
      <c r="J58" s="18">
        <v>11280872.808</v>
      </c>
      <c r="K58" s="18">
        <v>30036.12</v>
      </c>
      <c r="L58" s="18">
        <v>0</v>
      </c>
      <c r="M58" s="35">
        <v>13044242.263</v>
      </c>
      <c r="N58" s="24">
        <v>0</v>
      </c>
      <c r="O58" s="27">
        <v>0</v>
      </c>
      <c r="P58" s="24">
        <v>0</v>
      </c>
      <c r="Q58" s="27">
        <v>0</v>
      </c>
      <c r="R58" s="35">
        <v>0</v>
      </c>
      <c r="S58" s="25">
        <v>0</v>
      </c>
      <c r="T58" s="25">
        <v>1710800</v>
      </c>
      <c r="U58" s="25">
        <v>75113.332999999999</v>
      </c>
      <c r="V58" s="25">
        <v>57026</v>
      </c>
      <c r="W58" s="25">
        <v>0</v>
      </c>
      <c r="X58" s="36">
        <v>1842939.3330000001</v>
      </c>
      <c r="Y58" s="26"/>
    </row>
    <row r="59" spans="1:25" s="9" customFormat="1" ht="48" customHeight="1" x14ac:dyDescent="0.5">
      <c r="A59" s="15" t="s">
        <v>68</v>
      </c>
      <c r="B59" s="18">
        <v>0</v>
      </c>
      <c r="C59" s="18">
        <v>2500000</v>
      </c>
      <c r="D59" s="18">
        <v>16475305.89952</v>
      </c>
      <c r="E59" s="18">
        <v>69141.922760000001</v>
      </c>
      <c r="F59" s="18">
        <v>0</v>
      </c>
      <c r="G59" s="18">
        <v>19044447.822279997</v>
      </c>
      <c r="H59" s="18">
        <v>0</v>
      </c>
      <c r="I59" s="18">
        <v>2500000</v>
      </c>
      <c r="J59" s="18">
        <v>16475305.89952</v>
      </c>
      <c r="K59" s="18">
        <v>69141.922760000001</v>
      </c>
      <c r="L59" s="18">
        <v>0</v>
      </c>
      <c r="M59" s="35">
        <v>19044447.822279997</v>
      </c>
      <c r="N59" s="24">
        <v>0</v>
      </c>
      <c r="O59" s="27">
        <v>0</v>
      </c>
      <c r="P59" s="24">
        <v>0</v>
      </c>
      <c r="Q59" s="27">
        <v>0</v>
      </c>
      <c r="R59" s="35">
        <v>0</v>
      </c>
      <c r="S59" s="25">
        <v>0</v>
      </c>
      <c r="T59" s="25">
        <v>166423.42668</v>
      </c>
      <c r="U59" s="25">
        <v>1024.30566</v>
      </c>
      <c r="V59" s="25">
        <v>95295.057850000012</v>
      </c>
      <c r="W59" s="25">
        <v>0</v>
      </c>
      <c r="X59" s="36">
        <v>262742.79019000003</v>
      </c>
      <c r="Y59" s="26"/>
    </row>
    <row r="60" spans="1:25" s="9" customFormat="1" ht="48" customHeight="1" x14ac:dyDescent="0.5">
      <c r="A60" s="15" t="s">
        <v>69</v>
      </c>
      <c r="B60" s="18">
        <v>0</v>
      </c>
      <c r="C60" s="18">
        <v>8733502</v>
      </c>
      <c r="D60" s="18">
        <v>16363042.0855</v>
      </c>
      <c r="E60" s="18">
        <v>277263.46019000001</v>
      </c>
      <c r="F60" s="18">
        <v>0</v>
      </c>
      <c r="G60" s="18">
        <v>25373807.54569</v>
      </c>
      <c r="H60" s="18">
        <v>0</v>
      </c>
      <c r="I60" s="18">
        <v>8733502</v>
      </c>
      <c r="J60" s="18">
        <v>16363042.0855</v>
      </c>
      <c r="K60" s="18">
        <v>277263.46019000001</v>
      </c>
      <c r="L60" s="18">
        <v>0</v>
      </c>
      <c r="M60" s="35">
        <v>25373807.54569</v>
      </c>
      <c r="N60" s="24">
        <v>0</v>
      </c>
      <c r="O60" s="27">
        <v>0</v>
      </c>
      <c r="P60" s="24">
        <v>0</v>
      </c>
      <c r="Q60" s="27">
        <v>0</v>
      </c>
      <c r="R60" s="35">
        <v>0</v>
      </c>
      <c r="S60" s="25">
        <v>0</v>
      </c>
      <c r="T60" s="25">
        <v>2390144.09</v>
      </c>
      <c r="U60" s="25">
        <v>204796.6</v>
      </c>
      <c r="V60" s="25">
        <v>1149485.2666199999</v>
      </c>
      <c r="W60" s="25">
        <v>0</v>
      </c>
      <c r="X60" s="36">
        <v>3744425.9566199998</v>
      </c>
      <c r="Y60" s="26"/>
    </row>
    <row r="61" spans="1:25" s="9" customFormat="1" ht="48" customHeight="1" x14ac:dyDescent="0.5">
      <c r="A61" s="15" t="s">
        <v>70</v>
      </c>
      <c r="B61" s="18">
        <v>27400010</v>
      </c>
      <c r="C61" s="18">
        <v>22635000</v>
      </c>
      <c r="D61" s="18">
        <v>24055876.96305</v>
      </c>
      <c r="E61" s="18">
        <v>460408.28</v>
      </c>
      <c r="F61" s="18">
        <v>0</v>
      </c>
      <c r="G61" s="18">
        <v>74551295.243050009</v>
      </c>
      <c r="H61" s="18">
        <v>27400010</v>
      </c>
      <c r="I61" s="18">
        <v>22635000</v>
      </c>
      <c r="J61" s="18">
        <v>24055876.96305</v>
      </c>
      <c r="K61" s="18">
        <v>460408.28</v>
      </c>
      <c r="L61" s="18">
        <v>0</v>
      </c>
      <c r="M61" s="35">
        <v>74551295.243050009</v>
      </c>
      <c r="N61" s="24">
        <v>0</v>
      </c>
      <c r="O61" s="27">
        <v>0</v>
      </c>
      <c r="P61" s="24">
        <v>0</v>
      </c>
      <c r="Q61" s="27">
        <v>0</v>
      </c>
      <c r="R61" s="35">
        <v>0</v>
      </c>
      <c r="S61" s="25">
        <v>0</v>
      </c>
      <c r="T61" s="25">
        <v>9136612.887219999</v>
      </c>
      <c r="U61" s="25">
        <v>1761898.7</v>
      </c>
      <c r="V61" s="25">
        <v>81982.399400000009</v>
      </c>
      <c r="W61" s="25">
        <v>0</v>
      </c>
      <c r="X61" s="36">
        <v>10980493.98662</v>
      </c>
      <c r="Y61" s="26"/>
    </row>
    <row r="62" spans="1:25" s="9" customFormat="1" ht="48" customHeight="1" x14ac:dyDescent="0.5">
      <c r="A62" s="15" t="s">
        <v>71</v>
      </c>
      <c r="B62" s="18">
        <v>15145791.800000001</v>
      </c>
      <c r="C62" s="18">
        <v>2000000</v>
      </c>
      <c r="D62" s="18">
        <v>12123123.275180003</v>
      </c>
      <c r="E62" s="18">
        <v>1382134.49523</v>
      </c>
      <c r="F62" s="18">
        <v>0</v>
      </c>
      <c r="G62" s="18">
        <v>30651049.570410017</v>
      </c>
      <c r="H62" s="18">
        <v>15145791.800000001</v>
      </c>
      <c r="I62" s="18">
        <v>2000000</v>
      </c>
      <c r="J62" s="18">
        <v>12123123.275180003</v>
      </c>
      <c r="K62" s="18">
        <v>1382134.49523</v>
      </c>
      <c r="L62" s="18">
        <v>0</v>
      </c>
      <c r="M62" s="35">
        <v>30651049.570410017</v>
      </c>
      <c r="N62" s="24">
        <v>0</v>
      </c>
      <c r="O62" s="27">
        <v>0</v>
      </c>
      <c r="P62" s="24">
        <v>0</v>
      </c>
      <c r="Q62" s="27">
        <v>0</v>
      </c>
      <c r="R62" s="35">
        <v>0</v>
      </c>
      <c r="S62" s="25">
        <v>0</v>
      </c>
      <c r="T62" s="25">
        <v>644430</v>
      </c>
      <c r="U62" s="25">
        <v>575746.47126000002</v>
      </c>
      <c r="V62" s="25">
        <v>23699.305800000002</v>
      </c>
      <c r="W62" s="25">
        <v>1013.46921</v>
      </c>
      <c r="X62" s="36">
        <v>1244889.24627</v>
      </c>
      <c r="Y62" s="26"/>
    </row>
    <row r="63" spans="1:25" s="9" customFormat="1" ht="48" customHeight="1" x14ac:dyDescent="0.5">
      <c r="A63" s="15" t="s">
        <v>72</v>
      </c>
      <c r="B63" s="18">
        <v>0</v>
      </c>
      <c r="C63" s="18">
        <v>11755355</v>
      </c>
      <c r="D63" s="18">
        <v>9439180.8877399992</v>
      </c>
      <c r="E63" s="18">
        <v>64790.355000000003</v>
      </c>
      <c r="F63" s="18">
        <v>0</v>
      </c>
      <c r="G63" s="18">
        <v>21259326.242739998</v>
      </c>
      <c r="H63" s="18">
        <v>0</v>
      </c>
      <c r="I63" s="18">
        <v>11755355</v>
      </c>
      <c r="J63" s="18">
        <v>9439180.8877399992</v>
      </c>
      <c r="K63" s="18">
        <v>64790.355000000003</v>
      </c>
      <c r="L63" s="18">
        <v>0</v>
      </c>
      <c r="M63" s="35">
        <v>21259326.242739998</v>
      </c>
      <c r="N63" s="24">
        <v>0</v>
      </c>
      <c r="O63" s="27">
        <v>0</v>
      </c>
      <c r="P63" s="24">
        <v>0</v>
      </c>
      <c r="Q63" s="27">
        <v>0</v>
      </c>
      <c r="R63" s="35">
        <v>0</v>
      </c>
      <c r="S63" s="25">
        <v>0</v>
      </c>
      <c r="T63" s="25">
        <v>3972925.7</v>
      </c>
      <c r="U63" s="25">
        <v>2196597.2556100003</v>
      </c>
      <c r="V63" s="25">
        <v>16339.862630000001</v>
      </c>
      <c r="W63" s="25">
        <v>0</v>
      </c>
      <c r="X63" s="36">
        <v>6185862.8182399999</v>
      </c>
      <c r="Y63" s="26"/>
    </row>
    <row r="64" spans="1:25" s="9" customFormat="1" ht="48" customHeight="1" x14ac:dyDescent="0.5">
      <c r="A64" s="15" t="s">
        <v>73</v>
      </c>
      <c r="B64" s="18">
        <v>28880000</v>
      </c>
      <c r="C64" s="18">
        <v>19979565.600000001</v>
      </c>
      <c r="D64" s="18">
        <v>16749150.213939998</v>
      </c>
      <c r="E64" s="18">
        <v>17790.942789999997</v>
      </c>
      <c r="F64" s="18">
        <v>0</v>
      </c>
      <c r="G64" s="18">
        <v>65626506.756729998</v>
      </c>
      <c r="H64" s="18">
        <v>28880000</v>
      </c>
      <c r="I64" s="18">
        <v>19979565.600000001</v>
      </c>
      <c r="J64" s="18">
        <v>16749150.213939998</v>
      </c>
      <c r="K64" s="18">
        <v>17790.942789999997</v>
      </c>
      <c r="L64" s="18">
        <v>0</v>
      </c>
      <c r="M64" s="35">
        <v>65626506.756729998</v>
      </c>
      <c r="N64" s="24">
        <v>0</v>
      </c>
      <c r="O64" s="27">
        <v>0</v>
      </c>
      <c r="P64" s="24">
        <v>0</v>
      </c>
      <c r="Q64" s="27">
        <v>0</v>
      </c>
      <c r="R64" s="35">
        <v>0</v>
      </c>
      <c r="S64" s="25">
        <v>0</v>
      </c>
      <c r="T64" s="25">
        <v>9095580.3660000004</v>
      </c>
      <c r="U64" s="25">
        <v>2835990.7448800001</v>
      </c>
      <c r="V64" s="25">
        <v>398223.47574000002</v>
      </c>
      <c r="W64" s="25">
        <v>0</v>
      </c>
      <c r="X64" s="36">
        <v>12329794.586620001</v>
      </c>
      <c r="Y64" s="26"/>
    </row>
    <row r="65" spans="1:25" s="9" customFormat="1" ht="48" customHeight="1" x14ac:dyDescent="0.5">
      <c r="A65" s="15" t="s">
        <v>74</v>
      </c>
      <c r="B65" s="18">
        <v>0</v>
      </c>
      <c r="C65" s="18">
        <v>26267894.300000001</v>
      </c>
      <c r="D65" s="18">
        <v>24136874.433320001</v>
      </c>
      <c r="E65" s="18">
        <v>0</v>
      </c>
      <c r="F65" s="18">
        <v>0</v>
      </c>
      <c r="G65" s="18">
        <v>50404768.733320042</v>
      </c>
      <c r="H65" s="18">
        <v>0</v>
      </c>
      <c r="I65" s="18">
        <v>26267894.300000001</v>
      </c>
      <c r="J65" s="18">
        <v>24136874.433320001</v>
      </c>
      <c r="K65" s="18">
        <v>0</v>
      </c>
      <c r="L65" s="18">
        <v>0</v>
      </c>
      <c r="M65" s="35">
        <v>50404768.733320042</v>
      </c>
      <c r="N65" s="24">
        <v>0</v>
      </c>
      <c r="O65" s="27">
        <v>0</v>
      </c>
      <c r="P65" s="24">
        <v>0</v>
      </c>
      <c r="Q65" s="27">
        <v>0</v>
      </c>
      <c r="R65" s="35">
        <v>0</v>
      </c>
      <c r="S65" s="25">
        <v>0</v>
      </c>
      <c r="T65" s="25">
        <v>6914903.0070000002</v>
      </c>
      <c r="U65" s="25">
        <v>1495707.7816700002</v>
      </c>
      <c r="V65" s="25">
        <v>103172.39014</v>
      </c>
      <c r="W65" s="25">
        <v>0</v>
      </c>
      <c r="X65" s="36">
        <v>8513783.1788100004</v>
      </c>
      <c r="Y65" s="26"/>
    </row>
    <row r="66" spans="1:25" s="9" customFormat="1" ht="48" customHeight="1" x14ac:dyDescent="0.5">
      <c r="A66" s="15" t="s">
        <v>75</v>
      </c>
      <c r="B66" s="18">
        <v>0</v>
      </c>
      <c r="C66" s="18">
        <v>16550000</v>
      </c>
      <c r="D66" s="18">
        <v>7252980.4043299994</v>
      </c>
      <c r="E66" s="18">
        <v>307843.92501999997</v>
      </c>
      <c r="F66" s="18">
        <v>0</v>
      </c>
      <c r="G66" s="18">
        <v>24110824.329349998</v>
      </c>
      <c r="H66" s="18">
        <v>0</v>
      </c>
      <c r="I66" s="18">
        <v>16550000</v>
      </c>
      <c r="J66" s="18">
        <v>7252980.4043299994</v>
      </c>
      <c r="K66" s="18">
        <v>307843.92501999997</v>
      </c>
      <c r="L66" s="18">
        <v>0</v>
      </c>
      <c r="M66" s="35">
        <v>24110824.329349998</v>
      </c>
      <c r="N66" s="24">
        <v>0</v>
      </c>
      <c r="O66" s="27">
        <v>0</v>
      </c>
      <c r="P66" s="24">
        <v>0</v>
      </c>
      <c r="Q66" s="27">
        <v>0</v>
      </c>
      <c r="R66" s="35">
        <v>0</v>
      </c>
      <c r="S66" s="25">
        <v>0</v>
      </c>
      <c r="T66" s="25">
        <v>2885929.22413</v>
      </c>
      <c r="U66" s="25">
        <v>0</v>
      </c>
      <c r="V66" s="25">
        <v>0</v>
      </c>
      <c r="W66" s="25">
        <v>0</v>
      </c>
      <c r="X66" s="36">
        <v>2885929.22413</v>
      </c>
      <c r="Y66" s="26"/>
    </row>
    <row r="67" spans="1:25" s="11" customFormat="1" ht="48" customHeight="1" x14ac:dyDescent="0.5">
      <c r="A67" s="14" t="s">
        <v>76</v>
      </c>
      <c r="B67" s="33">
        <v>15200000</v>
      </c>
      <c r="C67" s="33">
        <v>99077488.012999997</v>
      </c>
      <c r="D67" s="33">
        <v>29515181.939860001</v>
      </c>
      <c r="E67" s="33">
        <v>22900970.853769995</v>
      </c>
      <c r="F67" s="33">
        <v>0</v>
      </c>
      <c r="G67" s="33">
        <v>166693640.80663002</v>
      </c>
      <c r="H67" s="33">
        <v>15200000</v>
      </c>
      <c r="I67" s="33">
        <v>99077488.012999997</v>
      </c>
      <c r="J67" s="33">
        <v>29515181.939860001</v>
      </c>
      <c r="K67" s="33">
        <v>22900970.853769995</v>
      </c>
      <c r="L67" s="33">
        <v>0</v>
      </c>
      <c r="M67" s="34">
        <v>166693640.80663002</v>
      </c>
      <c r="N67" s="22">
        <v>0</v>
      </c>
      <c r="O67" s="23">
        <v>0</v>
      </c>
      <c r="P67" s="22">
        <v>0</v>
      </c>
      <c r="Q67" s="23">
        <v>0</v>
      </c>
      <c r="R67" s="34">
        <v>0</v>
      </c>
      <c r="S67" s="21">
        <v>0</v>
      </c>
      <c r="T67" s="21">
        <v>6173908.4030799996</v>
      </c>
      <c r="U67" s="21">
        <v>3379492.4839899996</v>
      </c>
      <c r="V67" s="21">
        <v>4283832.6753100008</v>
      </c>
      <c r="W67" s="21">
        <v>0</v>
      </c>
      <c r="X67" s="20">
        <v>13837233.562379999</v>
      </c>
      <c r="Y67" s="26"/>
    </row>
    <row r="68" spans="1:25" s="9" customFormat="1" ht="48" customHeight="1" x14ac:dyDescent="0.5">
      <c r="A68" s="15" t="s">
        <v>77</v>
      </c>
      <c r="B68" s="18">
        <v>0</v>
      </c>
      <c r="C68" s="18">
        <v>8661773.5999999996</v>
      </c>
      <c r="D68" s="18">
        <v>3067100</v>
      </c>
      <c r="E68" s="18">
        <v>0</v>
      </c>
      <c r="F68" s="18">
        <v>0</v>
      </c>
      <c r="G68" s="18">
        <v>11728873.6</v>
      </c>
      <c r="H68" s="18">
        <v>0</v>
      </c>
      <c r="I68" s="18">
        <v>8661773.5999999996</v>
      </c>
      <c r="J68" s="18">
        <v>3067100</v>
      </c>
      <c r="K68" s="18">
        <v>0</v>
      </c>
      <c r="L68" s="18">
        <v>0</v>
      </c>
      <c r="M68" s="35">
        <v>11728873.6</v>
      </c>
      <c r="N68" s="24">
        <v>0</v>
      </c>
      <c r="O68" s="27">
        <v>0</v>
      </c>
      <c r="P68" s="24">
        <v>0</v>
      </c>
      <c r="Q68" s="27">
        <v>0</v>
      </c>
      <c r="R68" s="3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36">
        <v>0</v>
      </c>
      <c r="Y68" s="26"/>
    </row>
    <row r="69" spans="1:25" s="9" customFormat="1" ht="48" customHeight="1" x14ac:dyDescent="0.5">
      <c r="A69" s="15" t="s">
        <v>78</v>
      </c>
      <c r="B69" s="18">
        <v>1200000</v>
      </c>
      <c r="C69" s="18">
        <v>47614203</v>
      </c>
      <c r="D69" s="18">
        <v>17988414.098680001</v>
      </c>
      <c r="E69" s="18">
        <v>1178340.3629999999</v>
      </c>
      <c r="F69" s="18">
        <v>0</v>
      </c>
      <c r="G69" s="18">
        <v>67980957.461679995</v>
      </c>
      <c r="H69" s="18">
        <v>1200000</v>
      </c>
      <c r="I69" s="18">
        <v>47614203</v>
      </c>
      <c r="J69" s="18">
        <v>17988414.098680001</v>
      </c>
      <c r="K69" s="18">
        <v>1178340.3629999999</v>
      </c>
      <c r="L69" s="18">
        <v>0</v>
      </c>
      <c r="M69" s="35">
        <v>67980957.461679995</v>
      </c>
      <c r="N69" s="24">
        <v>0</v>
      </c>
      <c r="O69" s="27">
        <v>0</v>
      </c>
      <c r="P69" s="24">
        <v>0</v>
      </c>
      <c r="Q69" s="27">
        <v>0</v>
      </c>
      <c r="R69" s="35">
        <v>0</v>
      </c>
      <c r="S69" s="25">
        <v>0</v>
      </c>
      <c r="T69" s="25">
        <v>1965138.301</v>
      </c>
      <c r="U69" s="25">
        <v>1269657.321</v>
      </c>
      <c r="V69" s="25">
        <v>3413333.844</v>
      </c>
      <c r="W69" s="25">
        <v>0</v>
      </c>
      <c r="X69" s="36">
        <v>6648129.466</v>
      </c>
      <c r="Y69" s="26"/>
    </row>
    <row r="70" spans="1:25" s="9" customFormat="1" ht="48" customHeight="1" x14ac:dyDescent="0.5">
      <c r="A70" s="15" t="s">
        <v>79</v>
      </c>
      <c r="B70" s="18">
        <v>0</v>
      </c>
      <c r="C70" s="18">
        <v>0</v>
      </c>
      <c r="D70" s="18">
        <v>321322.42313999997</v>
      </c>
      <c r="E70" s="18">
        <v>813465.071</v>
      </c>
      <c r="F70" s="18">
        <v>0</v>
      </c>
      <c r="G70" s="18">
        <v>1134787.4941399994</v>
      </c>
      <c r="H70" s="18">
        <v>0</v>
      </c>
      <c r="I70" s="18">
        <v>0</v>
      </c>
      <c r="J70" s="18">
        <v>321322.42313999997</v>
      </c>
      <c r="K70" s="18">
        <v>813465.071</v>
      </c>
      <c r="L70" s="18">
        <v>0</v>
      </c>
      <c r="M70" s="35">
        <v>1134787.4941399994</v>
      </c>
      <c r="N70" s="24">
        <v>0</v>
      </c>
      <c r="O70" s="27">
        <v>0</v>
      </c>
      <c r="P70" s="24">
        <v>0</v>
      </c>
      <c r="Q70" s="27">
        <v>0</v>
      </c>
      <c r="R70" s="35">
        <v>0</v>
      </c>
      <c r="S70" s="25">
        <v>0</v>
      </c>
      <c r="T70" s="25">
        <v>0</v>
      </c>
      <c r="U70" s="25">
        <v>35505</v>
      </c>
      <c r="V70" s="25">
        <v>50000</v>
      </c>
      <c r="W70" s="25">
        <v>0</v>
      </c>
      <c r="X70" s="36">
        <v>85505</v>
      </c>
      <c r="Y70" s="26"/>
    </row>
    <row r="71" spans="1:25" s="9" customFormat="1" ht="48" customHeight="1" x14ac:dyDescent="0.5">
      <c r="A71" s="15" t="s">
        <v>80</v>
      </c>
      <c r="B71" s="18">
        <v>0</v>
      </c>
      <c r="C71" s="18">
        <v>13020609.413000001</v>
      </c>
      <c r="D71" s="18">
        <v>7705811.4180399999</v>
      </c>
      <c r="E71" s="18">
        <v>14992462.206799999</v>
      </c>
      <c r="F71" s="18">
        <v>0</v>
      </c>
      <c r="G71" s="18">
        <v>35718883.037840001</v>
      </c>
      <c r="H71" s="18">
        <v>0</v>
      </c>
      <c r="I71" s="18">
        <v>13020609.413000001</v>
      </c>
      <c r="J71" s="18">
        <v>7705811.4180399999</v>
      </c>
      <c r="K71" s="18">
        <v>14992462.206799999</v>
      </c>
      <c r="L71" s="18">
        <v>0</v>
      </c>
      <c r="M71" s="35">
        <v>35718883.037840001</v>
      </c>
      <c r="N71" s="24">
        <v>0</v>
      </c>
      <c r="O71" s="27">
        <v>0</v>
      </c>
      <c r="P71" s="24">
        <v>0</v>
      </c>
      <c r="Q71" s="27">
        <v>0</v>
      </c>
      <c r="R71" s="35">
        <v>0</v>
      </c>
      <c r="S71" s="25">
        <v>0</v>
      </c>
      <c r="T71" s="25">
        <v>2878727.4</v>
      </c>
      <c r="U71" s="25">
        <v>1491533.3330000001</v>
      </c>
      <c r="V71" s="25">
        <v>0</v>
      </c>
      <c r="W71" s="25">
        <v>0</v>
      </c>
      <c r="X71" s="36">
        <v>4370260.733</v>
      </c>
      <c r="Y71" s="26"/>
    </row>
    <row r="72" spans="1:25" s="9" customFormat="1" ht="48" customHeight="1" x14ac:dyDescent="0.5">
      <c r="A72" s="17" t="s">
        <v>81</v>
      </c>
      <c r="B72" s="18">
        <v>14000000</v>
      </c>
      <c r="C72" s="18">
        <v>0</v>
      </c>
      <c r="D72" s="18">
        <v>432534</v>
      </c>
      <c r="E72" s="18">
        <v>16703.21297</v>
      </c>
      <c r="F72" s="18">
        <v>0</v>
      </c>
      <c r="G72" s="18">
        <v>14449237.21297</v>
      </c>
      <c r="H72" s="18">
        <v>14000000</v>
      </c>
      <c r="I72" s="18">
        <v>0</v>
      </c>
      <c r="J72" s="18">
        <v>432534</v>
      </c>
      <c r="K72" s="18">
        <v>16703.21297</v>
      </c>
      <c r="L72" s="18">
        <v>0</v>
      </c>
      <c r="M72" s="35">
        <v>14449237.21297</v>
      </c>
      <c r="N72" s="24">
        <v>0</v>
      </c>
      <c r="O72" s="27">
        <v>0</v>
      </c>
      <c r="P72" s="24">
        <v>0</v>
      </c>
      <c r="Q72" s="27">
        <v>0</v>
      </c>
      <c r="R72" s="35">
        <v>0</v>
      </c>
      <c r="S72" s="25">
        <v>0</v>
      </c>
      <c r="T72" s="25">
        <v>1185042.70208</v>
      </c>
      <c r="U72" s="25">
        <v>582796.82999</v>
      </c>
      <c r="V72" s="25">
        <v>542665.09851000004</v>
      </c>
      <c r="W72" s="25">
        <v>0</v>
      </c>
      <c r="X72" s="36">
        <v>2310504.6305800001</v>
      </c>
      <c r="Y72" s="26"/>
    </row>
    <row r="73" spans="1:25" s="9" customFormat="1" ht="48" customHeight="1" x14ac:dyDescent="0.5">
      <c r="A73" s="15" t="s">
        <v>82</v>
      </c>
      <c r="B73" s="18">
        <v>0</v>
      </c>
      <c r="C73" s="18">
        <v>29780902</v>
      </c>
      <c r="D73" s="18">
        <v>0</v>
      </c>
      <c r="E73" s="18">
        <v>5900000</v>
      </c>
      <c r="F73" s="18">
        <v>0</v>
      </c>
      <c r="G73" s="18">
        <v>35680902</v>
      </c>
      <c r="H73" s="18">
        <v>0</v>
      </c>
      <c r="I73" s="18">
        <v>29780902</v>
      </c>
      <c r="J73" s="18">
        <v>0</v>
      </c>
      <c r="K73" s="18">
        <v>5900000</v>
      </c>
      <c r="L73" s="18">
        <v>0</v>
      </c>
      <c r="M73" s="35">
        <v>35680902</v>
      </c>
      <c r="N73" s="24">
        <v>0</v>
      </c>
      <c r="O73" s="27">
        <v>0</v>
      </c>
      <c r="P73" s="24">
        <v>0</v>
      </c>
      <c r="Q73" s="27">
        <v>0</v>
      </c>
      <c r="R73" s="35">
        <v>0</v>
      </c>
      <c r="S73" s="25">
        <v>0</v>
      </c>
      <c r="T73" s="25">
        <v>145000</v>
      </c>
      <c r="U73" s="25">
        <v>0</v>
      </c>
      <c r="V73" s="25">
        <v>277833.7328</v>
      </c>
      <c r="W73" s="25">
        <v>0</v>
      </c>
      <c r="X73" s="36">
        <v>422833.7328</v>
      </c>
      <c r="Y73" s="26"/>
    </row>
    <row r="74" spans="1:25" s="11" customFormat="1" ht="48" customHeight="1" x14ac:dyDescent="0.5">
      <c r="A74" s="14" t="s">
        <v>83</v>
      </c>
      <c r="B74" s="33">
        <v>87378173</v>
      </c>
      <c r="C74" s="33">
        <v>125388382.91566999</v>
      </c>
      <c r="D74" s="33">
        <v>139673820.58409998</v>
      </c>
      <c r="E74" s="33">
        <v>912143.81984000001</v>
      </c>
      <c r="F74" s="33">
        <v>8280081.8621900007</v>
      </c>
      <c r="G74" s="33">
        <v>361632602.18180007</v>
      </c>
      <c r="H74" s="33">
        <v>87378173</v>
      </c>
      <c r="I74" s="33">
        <v>125388382.91566999</v>
      </c>
      <c r="J74" s="33">
        <v>139673820.58409998</v>
      </c>
      <c r="K74" s="33">
        <v>912143.81984000001</v>
      </c>
      <c r="L74" s="33">
        <v>8280081.8621900007</v>
      </c>
      <c r="M74" s="34">
        <v>361632602.18180007</v>
      </c>
      <c r="N74" s="22">
        <v>0</v>
      </c>
      <c r="O74" s="23">
        <v>0</v>
      </c>
      <c r="P74" s="22">
        <v>0</v>
      </c>
      <c r="Q74" s="23">
        <v>0</v>
      </c>
      <c r="R74" s="34">
        <v>0</v>
      </c>
      <c r="S74" s="21">
        <v>7281250</v>
      </c>
      <c r="T74" s="21">
        <v>32520609.274600003</v>
      </c>
      <c r="U74" s="21">
        <v>16570206.287930001</v>
      </c>
      <c r="V74" s="21">
        <v>345232.85307000001</v>
      </c>
      <c r="W74" s="21">
        <v>0</v>
      </c>
      <c r="X74" s="20">
        <v>56717298.415599994</v>
      </c>
      <c r="Y74" s="26"/>
    </row>
    <row r="75" spans="1:25" s="9" customFormat="1" ht="48" customHeight="1" x14ac:dyDescent="0.5">
      <c r="A75" s="15" t="s">
        <v>84</v>
      </c>
      <c r="B75" s="18">
        <v>0</v>
      </c>
      <c r="C75" s="18">
        <v>157000</v>
      </c>
      <c r="D75" s="18">
        <v>1717511.8116199998</v>
      </c>
      <c r="E75" s="18">
        <v>100000</v>
      </c>
      <c r="F75" s="18">
        <v>0</v>
      </c>
      <c r="G75" s="18">
        <v>1974511.8116199998</v>
      </c>
      <c r="H75" s="18">
        <v>0</v>
      </c>
      <c r="I75" s="18">
        <v>157000</v>
      </c>
      <c r="J75" s="18">
        <v>1717511.8116199998</v>
      </c>
      <c r="K75" s="18">
        <v>100000</v>
      </c>
      <c r="L75" s="18">
        <v>0</v>
      </c>
      <c r="M75" s="35">
        <v>1974511.8116199998</v>
      </c>
      <c r="N75" s="24">
        <v>0</v>
      </c>
      <c r="O75" s="27">
        <v>0</v>
      </c>
      <c r="P75" s="24">
        <v>0</v>
      </c>
      <c r="Q75" s="27">
        <v>0</v>
      </c>
      <c r="R75" s="35">
        <v>0</v>
      </c>
      <c r="S75" s="25">
        <v>0</v>
      </c>
      <c r="T75" s="25">
        <v>701000</v>
      </c>
      <c r="U75" s="25">
        <v>35091</v>
      </c>
      <c r="V75" s="25">
        <v>73379.999500000005</v>
      </c>
      <c r="W75" s="25">
        <v>0</v>
      </c>
      <c r="X75" s="36">
        <v>809470.99950000003</v>
      </c>
      <c r="Y75" s="26"/>
    </row>
    <row r="76" spans="1:25" s="9" customFormat="1" ht="48" customHeight="1" x14ac:dyDescent="0.5">
      <c r="A76" s="15" t="s">
        <v>85</v>
      </c>
      <c r="B76" s="18">
        <v>0</v>
      </c>
      <c r="C76" s="18">
        <v>3286142.3156699999</v>
      </c>
      <c r="D76" s="18">
        <v>5022389.8130099988</v>
      </c>
      <c r="E76" s="18">
        <v>0</v>
      </c>
      <c r="F76" s="18">
        <v>0</v>
      </c>
      <c r="G76" s="18">
        <v>8308532.1286799964</v>
      </c>
      <c r="H76" s="18">
        <v>0</v>
      </c>
      <c r="I76" s="18">
        <v>3286142.3156699999</v>
      </c>
      <c r="J76" s="18">
        <v>5022389.8130099988</v>
      </c>
      <c r="K76" s="18">
        <v>0</v>
      </c>
      <c r="L76" s="18">
        <v>0</v>
      </c>
      <c r="M76" s="35">
        <v>8308532.1286799964</v>
      </c>
      <c r="N76" s="24">
        <v>0</v>
      </c>
      <c r="O76" s="27">
        <v>0</v>
      </c>
      <c r="P76" s="24">
        <v>0</v>
      </c>
      <c r="Q76" s="27">
        <v>0</v>
      </c>
      <c r="R76" s="35">
        <v>0</v>
      </c>
      <c r="S76" s="25">
        <v>0</v>
      </c>
      <c r="T76" s="25">
        <v>2015744.737</v>
      </c>
      <c r="U76" s="25">
        <v>641241.73950000003</v>
      </c>
      <c r="V76" s="25">
        <v>0</v>
      </c>
      <c r="W76" s="25">
        <v>0</v>
      </c>
      <c r="X76" s="36">
        <v>2656986.4764999999</v>
      </c>
      <c r="Y76" s="26"/>
    </row>
    <row r="77" spans="1:25" s="9" customFormat="1" ht="48" customHeight="1" x14ac:dyDescent="0.5">
      <c r="A77" s="15" t="s">
        <v>86</v>
      </c>
      <c r="B77" s="18">
        <v>0</v>
      </c>
      <c r="C77" s="18">
        <v>1200000</v>
      </c>
      <c r="D77" s="18">
        <v>2080947.21227</v>
      </c>
      <c r="E77" s="18">
        <v>25730.9614</v>
      </c>
      <c r="F77" s="18">
        <v>0</v>
      </c>
      <c r="G77" s="18">
        <v>3306678.1736699999</v>
      </c>
      <c r="H77" s="18">
        <v>0</v>
      </c>
      <c r="I77" s="18">
        <v>1200000</v>
      </c>
      <c r="J77" s="18">
        <v>2080947.21227</v>
      </c>
      <c r="K77" s="18">
        <v>25730.9614</v>
      </c>
      <c r="L77" s="18">
        <v>0</v>
      </c>
      <c r="M77" s="35">
        <v>3306678.1736699999</v>
      </c>
      <c r="N77" s="24">
        <v>0</v>
      </c>
      <c r="O77" s="27">
        <v>0</v>
      </c>
      <c r="P77" s="24">
        <v>0</v>
      </c>
      <c r="Q77" s="27">
        <v>0</v>
      </c>
      <c r="R77" s="35">
        <v>0</v>
      </c>
      <c r="S77" s="25">
        <v>0</v>
      </c>
      <c r="T77" s="25">
        <v>280200</v>
      </c>
      <c r="U77" s="25">
        <v>622734.52766000002</v>
      </c>
      <c r="V77" s="25">
        <v>0</v>
      </c>
      <c r="W77" s="25">
        <v>0</v>
      </c>
      <c r="X77" s="36">
        <v>902934.52766000002</v>
      </c>
      <c r="Y77" s="26"/>
    </row>
    <row r="78" spans="1:25" s="9" customFormat="1" ht="48" customHeight="1" x14ac:dyDescent="0.5">
      <c r="A78" s="15" t="s">
        <v>87</v>
      </c>
      <c r="B78" s="18">
        <v>7500000</v>
      </c>
      <c r="C78" s="18">
        <v>7000000</v>
      </c>
      <c r="D78" s="18">
        <v>4922920.0552299991</v>
      </c>
      <c r="E78" s="18">
        <v>133830.77093999999</v>
      </c>
      <c r="F78" s="18">
        <v>0</v>
      </c>
      <c r="G78" s="18">
        <v>19556750.826170005</v>
      </c>
      <c r="H78" s="18">
        <v>7500000</v>
      </c>
      <c r="I78" s="18">
        <v>7000000</v>
      </c>
      <c r="J78" s="18">
        <v>4922920.0552299991</v>
      </c>
      <c r="K78" s="18">
        <v>133830.77093999999</v>
      </c>
      <c r="L78" s="18">
        <v>0</v>
      </c>
      <c r="M78" s="35">
        <v>19556750.826170005</v>
      </c>
      <c r="N78" s="24">
        <v>0</v>
      </c>
      <c r="O78" s="27">
        <v>0</v>
      </c>
      <c r="P78" s="24">
        <v>0</v>
      </c>
      <c r="Q78" s="27">
        <v>0</v>
      </c>
      <c r="R78" s="35">
        <v>0</v>
      </c>
      <c r="S78" s="25">
        <v>0</v>
      </c>
      <c r="T78" s="25">
        <v>644000</v>
      </c>
      <c r="U78" s="25">
        <v>488084.64387000003</v>
      </c>
      <c r="V78" s="25">
        <v>0</v>
      </c>
      <c r="W78" s="25">
        <v>0</v>
      </c>
      <c r="X78" s="36">
        <v>1132084.6438699998</v>
      </c>
      <c r="Y78" s="26"/>
    </row>
    <row r="79" spans="1:25" s="9" customFormat="1" ht="48" customHeight="1" x14ac:dyDescent="0.5">
      <c r="A79" s="15" t="s">
        <v>88</v>
      </c>
      <c r="B79" s="18">
        <v>0</v>
      </c>
      <c r="C79" s="18">
        <v>0</v>
      </c>
      <c r="D79" s="18">
        <v>2836130.6219800003</v>
      </c>
      <c r="E79" s="18">
        <v>8667.1</v>
      </c>
      <c r="F79" s="18">
        <v>0</v>
      </c>
      <c r="G79" s="18">
        <v>2844797.7219800004</v>
      </c>
      <c r="H79" s="18">
        <v>0</v>
      </c>
      <c r="I79" s="18">
        <v>0</v>
      </c>
      <c r="J79" s="18">
        <v>2836130.6219800003</v>
      </c>
      <c r="K79" s="18">
        <v>8667.1</v>
      </c>
      <c r="L79" s="18">
        <v>0</v>
      </c>
      <c r="M79" s="35">
        <v>2844797.7219800004</v>
      </c>
      <c r="N79" s="24">
        <v>0</v>
      </c>
      <c r="O79" s="27">
        <v>0</v>
      </c>
      <c r="P79" s="24">
        <v>0</v>
      </c>
      <c r="Q79" s="27">
        <v>0</v>
      </c>
      <c r="R79" s="35">
        <v>0</v>
      </c>
      <c r="S79" s="25">
        <v>0</v>
      </c>
      <c r="T79" s="25">
        <v>1214385.1078599999</v>
      </c>
      <c r="U79" s="25">
        <v>909692.81352999993</v>
      </c>
      <c r="V79" s="25">
        <v>35639.175189999994</v>
      </c>
      <c r="W79" s="25">
        <v>0</v>
      </c>
      <c r="X79" s="36">
        <v>2159717.0965800001</v>
      </c>
      <c r="Y79" s="26"/>
    </row>
    <row r="80" spans="1:25" s="9" customFormat="1" ht="48" customHeight="1" x14ac:dyDescent="0.5">
      <c r="A80" s="15" t="s">
        <v>89</v>
      </c>
      <c r="B80" s="18">
        <v>0</v>
      </c>
      <c r="C80" s="18">
        <v>11304746</v>
      </c>
      <c r="D80" s="18">
        <v>18250307.163430002</v>
      </c>
      <c r="E80" s="18">
        <v>304610</v>
      </c>
      <c r="F80" s="18">
        <v>0</v>
      </c>
      <c r="G80" s="18">
        <v>29859663.163430002</v>
      </c>
      <c r="H80" s="18">
        <v>0</v>
      </c>
      <c r="I80" s="18">
        <v>11304746</v>
      </c>
      <c r="J80" s="18">
        <v>18250307.163430002</v>
      </c>
      <c r="K80" s="18">
        <v>304610</v>
      </c>
      <c r="L80" s="18">
        <v>0</v>
      </c>
      <c r="M80" s="35">
        <v>29859663.163430002</v>
      </c>
      <c r="N80" s="24">
        <v>0</v>
      </c>
      <c r="O80" s="27">
        <v>0</v>
      </c>
      <c r="P80" s="24">
        <v>0</v>
      </c>
      <c r="Q80" s="27">
        <v>0</v>
      </c>
      <c r="R80" s="35">
        <v>0</v>
      </c>
      <c r="S80" s="25">
        <v>0</v>
      </c>
      <c r="T80" s="25">
        <v>80942</v>
      </c>
      <c r="U80" s="25">
        <v>1144922.2384200001</v>
      </c>
      <c r="V80" s="25">
        <v>1901.1060600000001</v>
      </c>
      <c r="W80" s="25">
        <v>0</v>
      </c>
      <c r="X80" s="36">
        <v>1227765.34448</v>
      </c>
      <c r="Y80" s="26"/>
    </row>
    <row r="81" spans="1:25" s="9" customFormat="1" ht="48" customHeight="1" x14ac:dyDescent="0.5">
      <c r="A81" s="15" t="s">
        <v>90</v>
      </c>
      <c r="B81" s="18">
        <v>53664000</v>
      </c>
      <c r="C81" s="18">
        <v>13928428.6</v>
      </c>
      <c r="D81" s="18">
        <v>24776318.994580001</v>
      </c>
      <c r="E81" s="18">
        <v>339304.98749999999</v>
      </c>
      <c r="F81" s="18">
        <v>3234.7331800000002</v>
      </c>
      <c r="G81" s="18">
        <v>92711287.315259993</v>
      </c>
      <c r="H81" s="18">
        <v>53664000</v>
      </c>
      <c r="I81" s="18">
        <v>13928428.6</v>
      </c>
      <c r="J81" s="18">
        <v>24776318.994580001</v>
      </c>
      <c r="K81" s="18">
        <v>339304.98749999999</v>
      </c>
      <c r="L81" s="18">
        <v>3234.7331800000002</v>
      </c>
      <c r="M81" s="35">
        <v>92711287.315259993</v>
      </c>
      <c r="N81" s="24">
        <v>0</v>
      </c>
      <c r="O81" s="27">
        <v>0</v>
      </c>
      <c r="P81" s="24">
        <v>0</v>
      </c>
      <c r="Q81" s="27">
        <v>0</v>
      </c>
      <c r="R81" s="35">
        <v>0</v>
      </c>
      <c r="S81" s="25">
        <v>0</v>
      </c>
      <c r="T81" s="25">
        <v>9742034.3469999991</v>
      </c>
      <c r="U81" s="25">
        <v>2309318.8789599999</v>
      </c>
      <c r="V81" s="25">
        <v>1229.1199999999999</v>
      </c>
      <c r="W81" s="25">
        <v>0</v>
      </c>
      <c r="X81" s="36">
        <v>12052582.345959999</v>
      </c>
      <c r="Y81" s="26"/>
    </row>
    <row r="82" spans="1:25" s="9" customFormat="1" ht="48" customHeight="1" x14ac:dyDescent="0.5">
      <c r="A82" s="15" t="s">
        <v>91</v>
      </c>
      <c r="B82" s="18">
        <v>0</v>
      </c>
      <c r="C82" s="18">
        <v>9000000</v>
      </c>
      <c r="D82" s="18">
        <v>13510748.006370001</v>
      </c>
      <c r="E82" s="18">
        <v>0</v>
      </c>
      <c r="F82" s="18">
        <v>0</v>
      </c>
      <c r="G82" s="18">
        <v>22510748.006369997</v>
      </c>
      <c r="H82" s="18">
        <v>0</v>
      </c>
      <c r="I82" s="18">
        <v>9000000</v>
      </c>
      <c r="J82" s="18">
        <v>13510748.006370001</v>
      </c>
      <c r="K82" s="18">
        <v>0</v>
      </c>
      <c r="L82" s="18">
        <v>0</v>
      </c>
      <c r="M82" s="35">
        <v>22510748.006369997</v>
      </c>
      <c r="N82" s="24">
        <v>0</v>
      </c>
      <c r="O82" s="27">
        <v>0</v>
      </c>
      <c r="P82" s="24">
        <v>0</v>
      </c>
      <c r="Q82" s="27">
        <v>0</v>
      </c>
      <c r="R82" s="35">
        <v>0</v>
      </c>
      <c r="S82" s="25">
        <v>0</v>
      </c>
      <c r="T82" s="25">
        <v>1772996.6584000001</v>
      </c>
      <c r="U82" s="25">
        <v>1659649.2229300002</v>
      </c>
      <c r="V82" s="25">
        <v>0</v>
      </c>
      <c r="W82" s="25">
        <v>0</v>
      </c>
      <c r="X82" s="36">
        <v>3432645.8813299998</v>
      </c>
      <c r="Y82" s="26"/>
    </row>
    <row r="83" spans="1:25" s="9" customFormat="1" ht="48" customHeight="1" x14ac:dyDescent="0.5">
      <c r="A83" s="15" t="s">
        <v>92</v>
      </c>
      <c r="B83" s="18">
        <v>1000000</v>
      </c>
      <c r="C83" s="18">
        <v>26700000</v>
      </c>
      <c r="D83" s="18">
        <v>31151164.208220009</v>
      </c>
      <c r="E83" s="18">
        <v>0</v>
      </c>
      <c r="F83" s="18">
        <v>8276847.1290100003</v>
      </c>
      <c r="G83" s="18">
        <v>67128011.337230012</v>
      </c>
      <c r="H83" s="18">
        <v>1000000</v>
      </c>
      <c r="I83" s="18">
        <v>26700000</v>
      </c>
      <c r="J83" s="18">
        <v>31151164.208220009</v>
      </c>
      <c r="K83" s="18">
        <v>0</v>
      </c>
      <c r="L83" s="18">
        <v>8276847.1290100003</v>
      </c>
      <c r="M83" s="35">
        <v>67128011.337230012</v>
      </c>
      <c r="N83" s="24">
        <v>0</v>
      </c>
      <c r="O83" s="27">
        <v>0</v>
      </c>
      <c r="P83" s="24">
        <v>0</v>
      </c>
      <c r="Q83" s="27">
        <v>0</v>
      </c>
      <c r="R83" s="35">
        <v>0</v>
      </c>
      <c r="S83" s="25">
        <v>0</v>
      </c>
      <c r="T83" s="25">
        <v>4831029.7524600001</v>
      </c>
      <c r="U83" s="25">
        <v>3065905.6511399997</v>
      </c>
      <c r="V83" s="25">
        <v>70500</v>
      </c>
      <c r="W83" s="25">
        <v>0</v>
      </c>
      <c r="X83" s="36">
        <v>7967435.4036000008</v>
      </c>
      <c r="Y83" s="26"/>
    </row>
    <row r="84" spans="1:25" s="9" customFormat="1" ht="48" customHeight="1" x14ac:dyDescent="0.5">
      <c r="A84" s="15" t="s">
        <v>93</v>
      </c>
      <c r="B84" s="18">
        <v>12000000</v>
      </c>
      <c r="C84" s="18">
        <v>19440000</v>
      </c>
      <c r="D84" s="18">
        <v>17973216.131819997</v>
      </c>
      <c r="E84" s="18">
        <v>0</v>
      </c>
      <c r="F84" s="18">
        <v>0</v>
      </c>
      <c r="G84" s="18">
        <v>49413216.131820023</v>
      </c>
      <c r="H84" s="18">
        <v>12000000</v>
      </c>
      <c r="I84" s="18">
        <v>19440000</v>
      </c>
      <c r="J84" s="18">
        <v>17973216.131819997</v>
      </c>
      <c r="K84" s="18">
        <v>0</v>
      </c>
      <c r="L84" s="18">
        <v>0</v>
      </c>
      <c r="M84" s="35">
        <v>49413216.131820023</v>
      </c>
      <c r="N84" s="24">
        <v>0</v>
      </c>
      <c r="O84" s="27">
        <v>0</v>
      </c>
      <c r="P84" s="24">
        <v>0</v>
      </c>
      <c r="Q84" s="27">
        <v>0</v>
      </c>
      <c r="R84" s="35">
        <v>0</v>
      </c>
      <c r="S84" s="25">
        <v>5950000</v>
      </c>
      <c r="T84" s="25">
        <v>6179059.8870000001</v>
      </c>
      <c r="U84" s="25">
        <v>4335860.07192</v>
      </c>
      <c r="V84" s="25">
        <v>0</v>
      </c>
      <c r="W84" s="25">
        <v>0</v>
      </c>
      <c r="X84" s="36">
        <v>16464919.95892</v>
      </c>
      <c r="Y84" s="26"/>
    </row>
    <row r="85" spans="1:25" s="9" customFormat="1" ht="48" customHeight="1" x14ac:dyDescent="0.5">
      <c r="A85" s="15" t="s">
        <v>94</v>
      </c>
      <c r="B85" s="18">
        <v>6000000</v>
      </c>
      <c r="C85" s="18">
        <v>23722066</v>
      </c>
      <c r="D85" s="18">
        <v>11204056.189999999</v>
      </c>
      <c r="E85" s="18">
        <v>0</v>
      </c>
      <c r="F85" s="18">
        <v>0</v>
      </c>
      <c r="G85" s="18">
        <v>40926122.189999998</v>
      </c>
      <c r="H85" s="18">
        <v>6000000</v>
      </c>
      <c r="I85" s="18">
        <v>23722066</v>
      </c>
      <c r="J85" s="18">
        <v>11204056.189999999</v>
      </c>
      <c r="K85" s="18">
        <v>0</v>
      </c>
      <c r="L85" s="18">
        <v>0</v>
      </c>
      <c r="M85" s="35">
        <v>40926122.189999998</v>
      </c>
      <c r="N85" s="24">
        <v>0</v>
      </c>
      <c r="O85" s="27">
        <v>0</v>
      </c>
      <c r="P85" s="24">
        <v>0</v>
      </c>
      <c r="Q85" s="27">
        <v>0</v>
      </c>
      <c r="R85" s="35">
        <v>0</v>
      </c>
      <c r="S85" s="25">
        <v>700000</v>
      </c>
      <c r="T85" s="25">
        <v>3303510.6148800002</v>
      </c>
      <c r="U85" s="25">
        <v>677171</v>
      </c>
      <c r="V85" s="25">
        <v>142800</v>
      </c>
      <c r="W85" s="25">
        <v>0</v>
      </c>
      <c r="X85" s="36">
        <v>4823481.6148800002</v>
      </c>
      <c r="Y85" s="26"/>
    </row>
    <row r="86" spans="1:25" s="9" customFormat="1" ht="48" customHeight="1" x14ac:dyDescent="0.5">
      <c r="A86" s="15" t="s">
        <v>95</v>
      </c>
      <c r="B86" s="18">
        <v>7214173</v>
      </c>
      <c r="C86" s="18">
        <v>9650000</v>
      </c>
      <c r="D86" s="18">
        <v>6228110.3755700001</v>
      </c>
      <c r="E86" s="18">
        <v>0</v>
      </c>
      <c r="F86" s="18">
        <v>0</v>
      </c>
      <c r="G86" s="18">
        <v>23092283.37557001</v>
      </c>
      <c r="H86" s="18">
        <v>7214173</v>
      </c>
      <c r="I86" s="18">
        <v>9650000</v>
      </c>
      <c r="J86" s="18">
        <v>6228110.3755700001</v>
      </c>
      <c r="K86" s="18">
        <v>0</v>
      </c>
      <c r="L86" s="18">
        <v>0</v>
      </c>
      <c r="M86" s="35">
        <v>23092283.37557001</v>
      </c>
      <c r="N86" s="24">
        <v>0</v>
      </c>
      <c r="O86" s="27">
        <v>0</v>
      </c>
      <c r="P86" s="24">
        <v>0</v>
      </c>
      <c r="Q86" s="27">
        <v>0</v>
      </c>
      <c r="R86" s="35">
        <v>0</v>
      </c>
      <c r="S86" s="25">
        <v>631250</v>
      </c>
      <c r="T86" s="25">
        <v>1755706.17</v>
      </c>
      <c r="U86" s="25">
        <v>680534.5</v>
      </c>
      <c r="V86" s="25">
        <v>19783.45232</v>
      </c>
      <c r="W86" s="25">
        <v>0</v>
      </c>
      <c r="X86" s="36">
        <v>3087274.1223200001</v>
      </c>
      <c r="Y86" s="26"/>
    </row>
    <row r="87" spans="1:25" s="11" customFormat="1" ht="48" customHeight="1" x14ac:dyDescent="0.5">
      <c r="A87" s="14" t="s">
        <v>96</v>
      </c>
      <c r="B87" s="33">
        <v>13250000</v>
      </c>
      <c r="C87" s="33">
        <v>57351901.53266</v>
      </c>
      <c r="D87" s="33">
        <v>70320977.342199996</v>
      </c>
      <c r="E87" s="33">
        <v>14269158.25725</v>
      </c>
      <c r="F87" s="33">
        <v>0</v>
      </c>
      <c r="G87" s="33">
        <v>155192037.13211</v>
      </c>
      <c r="H87" s="33">
        <v>13250000</v>
      </c>
      <c r="I87" s="33">
        <v>57351901.53266</v>
      </c>
      <c r="J87" s="33">
        <v>70320977.342199996</v>
      </c>
      <c r="K87" s="33">
        <v>14269158.25725</v>
      </c>
      <c r="L87" s="33">
        <v>0</v>
      </c>
      <c r="M87" s="34">
        <v>155192037.13211</v>
      </c>
      <c r="N87" s="22">
        <v>0</v>
      </c>
      <c r="O87" s="23">
        <v>0</v>
      </c>
      <c r="P87" s="22">
        <v>0</v>
      </c>
      <c r="Q87" s="23">
        <v>0</v>
      </c>
      <c r="R87" s="34">
        <v>0</v>
      </c>
      <c r="S87" s="21">
        <v>0</v>
      </c>
      <c r="T87" s="21">
        <v>11636983.50972</v>
      </c>
      <c r="U87" s="21">
        <v>6014935.3393400004</v>
      </c>
      <c r="V87" s="21">
        <v>1771807.9909699999</v>
      </c>
      <c r="W87" s="21">
        <v>42065.533000000003</v>
      </c>
      <c r="X87" s="20">
        <v>19465792.373029996</v>
      </c>
      <c r="Y87" s="26"/>
    </row>
    <row r="88" spans="1:25" s="9" customFormat="1" ht="48" customHeight="1" x14ac:dyDescent="0.5">
      <c r="A88" s="15" t="s">
        <v>97</v>
      </c>
      <c r="B88" s="18">
        <v>12250000</v>
      </c>
      <c r="C88" s="18">
        <v>8356779</v>
      </c>
      <c r="D88" s="18">
        <v>6362136.8559300005</v>
      </c>
      <c r="E88" s="18">
        <v>11177151.40959</v>
      </c>
      <c r="F88" s="18">
        <v>0</v>
      </c>
      <c r="G88" s="18">
        <v>38146067.265520006</v>
      </c>
      <c r="H88" s="18">
        <v>12250000</v>
      </c>
      <c r="I88" s="18">
        <v>8356779</v>
      </c>
      <c r="J88" s="18">
        <v>6362136.8559300005</v>
      </c>
      <c r="K88" s="18">
        <v>11177151.40959</v>
      </c>
      <c r="L88" s="18">
        <v>0</v>
      </c>
      <c r="M88" s="35">
        <v>38146067.265520006</v>
      </c>
      <c r="N88" s="24">
        <v>0</v>
      </c>
      <c r="O88" s="27">
        <v>0</v>
      </c>
      <c r="P88" s="24">
        <v>0</v>
      </c>
      <c r="Q88" s="27">
        <v>0</v>
      </c>
      <c r="R88" s="35">
        <v>0</v>
      </c>
      <c r="S88" s="25">
        <v>0</v>
      </c>
      <c r="T88" s="25">
        <v>638939.22900000005</v>
      </c>
      <c r="U88" s="25">
        <v>653514.85400000005</v>
      </c>
      <c r="V88" s="25">
        <v>628953.57378999994</v>
      </c>
      <c r="W88" s="25">
        <v>42065.533000000003</v>
      </c>
      <c r="X88" s="36">
        <v>1963473.18979</v>
      </c>
      <c r="Y88" s="26"/>
    </row>
    <row r="89" spans="1:25" s="9" customFormat="1" ht="48" customHeight="1" x14ac:dyDescent="0.5">
      <c r="A89" s="15" t="s">
        <v>98</v>
      </c>
      <c r="B89" s="18">
        <v>0</v>
      </c>
      <c r="C89" s="18">
        <v>1107163</v>
      </c>
      <c r="D89" s="18">
        <v>3422311.8301099995</v>
      </c>
      <c r="E89" s="18">
        <v>0</v>
      </c>
      <c r="F89" s="18">
        <v>0</v>
      </c>
      <c r="G89" s="18">
        <v>4529474.8301100014</v>
      </c>
      <c r="H89" s="18">
        <v>0</v>
      </c>
      <c r="I89" s="18">
        <v>1107163</v>
      </c>
      <c r="J89" s="18">
        <v>3422311.8301099995</v>
      </c>
      <c r="K89" s="18">
        <v>0</v>
      </c>
      <c r="L89" s="18">
        <v>0</v>
      </c>
      <c r="M89" s="35">
        <v>4529474.8301100014</v>
      </c>
      <c r="N89" s="24">
        <v>0</v>
      </c>
      <c r="O89" s="27">
        <v>0</v>
      </c>
      <c r="P89" s="24">
        <v>0</v>
      </c>
      <c r="Q89" s="27">
        <v>0</v>
      </c>
      <c r="R89" s="35">
        <v>0</v>
      </c>
      <c r="S89" s="25">
        <v>0</v>
      </c>
      <c r="T89" s="25">
        <v>1841500</v>
      </c>
      <c r="U89" s="25">
        <v>0</v>
      </c>
      <c r="V89" s="25">
        <v>34026.399490000003</v>
      </c>
      <c r="W89" s="25">
        <v>0</v>
      </c>
      <c r="X89" s="36">
        <v>1875526.39949</v>
      </c>
      <c r="Y89" s="26"/>
    </row>
    <row r="90" spans="1:25" s="9" customFormat="1" ht="48" customHeight="1" x14ac:dyDescent="0.5">
      <c r="A90" s="15" t="s">
        <v>99</v>
      </c>
      <c r="B90" s="18">
        <v>0</v>
      </c>
      <c r="C90" s="18">
        <v>1500000</v>
      </c>
      <c r="D90" s="18">
        <v>5044006.4022099981</v>
      </c>
      <c r="E90" s="18">
        <v>1200000</v>
      </c>
      <c r="F90" s="18">
        <v>0</v>
      </c>
      <c r="G90" s="18">
        <v>7744006.4022100009</v>
      </c>
      <c r="H90" s="18">
        <v>0</v>
      </c>
      <c r="I90" s="18">
        <v>1500000</v>
      </c>
      <c r="J90" s="18">
        <v>5044006.4022099981</v>
      </c>
      <c r="K90" s="18">
        <v>1200000</v>
      </c>
      <c r="L90" s="18">
        <v>0</v>
      </c>
      <c r="M90" s="35">
        <v>7744006.4022100009</v>
      </c>
      <c r="N90" s="24">
        <v>0</v>
      </c>
      <c r="O90" s="27">
        <v>0</v>
      </c>
      <c r="P90" s="24">
        <v>0</v>
      </c>
      <c r="Q90" s="27">
        <v>0</v>
      </c>
      <c r="R90" s="35">
        <v>0</v>
      </c>
      <c r="S90" s="25">
        <v>0</v>
      </c>
      <c r="T90" s="25">
        <v>5175275.7918999996</v>
      </c>
      <c r="U90" s="25">
        <v>327534.58737999998</v>
      </c>
      <c r="V90" s="25">
        <v>167059.10999999999</v>
      </c>
      <c r="W90" s="25">
        <v>0</v>
      </c>
      <c r="X90" s="36">
        <v>5669869.4892799994</v>
      </c>
      <c r="Y90" s="26"/>
    </row>
    <row r="91" spans="1:25" s="9" customFormat="1" ht="48" customHeight="1" x14ac:dyDescent="0.5">
      <c r="A91" s="15" t="s">
        <v>100</v>
      </c>
      <c r="B91" s="18">
        <v>0</v>
      </c>
      <c r="C91" s="18">
        <v>14460000</v>
      </c>
      <c r="D91" s="18">
        <v>16988694.668000001</v>
      </c>
      <c r="E91" s="18">
        <v>0</v>
      </c>
      <c r="F91" s="18">
        <v>0</v>
      </c>
      <c r="G91" s="18">
        <v>31448694.668000001</v>
      </c>
      <c r="H91" s="18">
        <v>0</v>
      </c>
      <c r="I91" s="18">
        <v>14460000</v>
      </c>
      <c r="J91" s="18">
        <v>16988694.668000001</v>
      </c>
      <c r="K91" s="18">
        <v>0</v>
      </c>
      <c r="L91" s="18">
        <v>0</v>
      </c>
      <c r="M91" s="35">
        <v>31448694.668000001</v>
      </c>
      <c r="N91" s="24">
        <v>0</v>
      </c>
      <c r="O91" s="27">
        <v>0</v>
      </c>
      <c r="P91" s="24">
        <v>0</v>
      </c>
      <c r="Q91" s="27">
        <v>0</v>
      </c>
      <c r="R91" s="35">
        <v>0</v>
      </c>
      <c r="S91" s="25">
        <v>0</v>
      </c>
      <c r="T91" s="25">
        <v>727403.18299999996</v>
      </c>
      <c r="U91" s="25">
        <v>1723564.6898399999</v>
      </c>
      <c r="V91" s="25">
        <v>631118.89242999989</v>
      </c>
      <c r="W91" s="25">
        <v>0</v>
      </c>
      <c r="X91" s="36">
        <v>3082086.7652699994</v>
      </c>
      <c r="Y91" s="26"/>
    </row>
    <row r="92" spans="1:25" s="9" customFormat="1" ht="48" customHeight="1" x14ac:dyDescent="0.5">
      <c r="A92" s="15" t="s">
        <v>101</v>
      </c>
      <c r="B92" s="18">
        <v>0</v>
      </c>
      <c r="C92" s="18">
        <v>19768817</v>
      </c>
      <c r="D92" s="18">
        <v>22005992.785950001</v>
      </c>
      <c r="E92" s="18">
        <v>137906.84766</v>
      </c>
      <c r="F92" s="18">
        <v>0</v>
      </c>
      <c r="G92" s="18">
        <v>41912716.633610003</v>
      </c>
      <c r="H92" s="18">
        <v>0</v>
      </c>
      <c r="I92" s="18">
        <v>19768817</v>
      </c>
      <c r="J92" s="18">
        <v>22005992.785950001</v>
      </c>
      <c r="K92" s="18">
        <v>137906.84766</v>
      </c>
      <c r="L92" s="18">
        <v>0</v>
      </c>
      <c r="M92" s="35">
        <v>41912716.633610003</v>
      </c>
      <c r="N92" s="24">
        <v>0</v>
      </c>
      <c r="O92" s="27">
        <v>0</v>
      </c>
      <c r="P92" s="24">
        <v>0</v>
      </c>
      <c r="Q92" s="27">
        <v>0</v>
      </c>
      <c r="R92" s="35">
        <v>0</v>
      </c>
      <c r="S92" s="25">
        <v>0</v>
      </c>
      <c r="T92" s="25">
        <v>1495579.4501099999</v>
      </c>
      <c r="U92" s="25">
        <v>232776.53421000001</v>
      </c>
      <c r="V92" s="25">
        <v>0</v>
      </c>
      <c r="W92" s="25">
        <v>0</v>
      </c>
      <c r="X92" s="36">
        <v>1728355.98432</v>
      </c>
      <c r="Y92" s="26"/>
    </row>
    <row r="93" spans="1:25" s="9" customFormat="1" ht="48" customHeight="1" x14ac:dyDescent="0.5">
      <c r="A93" s="15" t="s">
        <v>102</v>
      </c>
      <c r="B93" s="18">
        <v>1000000</v>
      </c>
      <c r="C93" s="18">
        <v>9900000</v>
      </c>
      <c r="D93" s="18">
        <v>1178764.8</v>
      </c>
      <c r="E93" s="18">
        <v>0</v>
      </c>
      <c r="F93" s="18">
        <v>0</v>
      </c>
      <c r="G93" s="18">
        <v>12078764.800000001</v>
      </c>
      <c r="H93" s="18">
        <v>1000000</v>
      </c>
      <c r="I93" s="18">
        <v>9900000</v>
      </c>
      <c r="J93" s="18">
        <v>1178764.8</v>
      </c>
      <c r="K93" s="18">
        <v>0</v>
      </c>
      <c r="L93" s="18">
        <v>0</v>
      </c>
      <c r="M93" s="35">
        <v>12078764.800000001</v>
      </c>
      <c r="N93" s="24">
        <v>0</v>
      </c>
      <c r="O93" s="27">
        <v>0</v>
      </c>
      <c r="P93" s="24">
        <v>0</v>
      </c>
      <c r="Q93" s="27">
        <v>0</v>
      </c>
      <c r="R93" s="35">
        <v>0</v>
      </c>
      <c r="S93" s="25">
        <v>0</v>
      </c>
      <c r="T93" s="25">
        <v>1545061</v>
      </c>
      <c r="U93" s="25">
        <v>564522.03099999996</v>
      </c>
      <c r="V93" s="25">
        <v>32010.400000000001</v>
      </c>
      <c r="W93" s="25">
        <v>0</v>
      </c>
      <c r="X93" s="36">
        <v>2141593.4309999999</v>
      </c>
      <c r="Y93" s="26"/>
    </row>
    <row r="94" spans="1:25" s="9" customFormat="1" ht="48" customHeight="1" x14ac:dyDescent="0.5">
      <c r="A94" s="15" t="s">
        <v>103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35">
        <v>0</v>
      </c>
      <c r="N94" s="24">
        <v>0</v>
      </c>
      <c r="O94" s="27">
        <v>0</v>
      </c>
      <c r="P94" s="24">
        <v>0</v>
      </c>
      <c r="Q94" s="27">
        <v>0</v>
      </c>
      <c r="R94" s="35">
        <v>0</v>
      </c>
      <c r="S94" s="25">
        <v>0</v>
      </c>
      <c r="T94" s="25">
        <v>0</v>
      </c>
      <c r="U94" s="25">
        <v>1818279.514</v>
      </c>
      <c r="V94" s="25">
        <v>277502.82425999996</v>
      </c>
      <c r="W94" s="25">
        <v>0</v>
      </c>
      <c r="X94" s="36">
        <v>2095782.3382600001</v>
      </c>
      <c r="Y94" s="26"/>
    </row>
    <row r="95" spans="1:25" s="9" customFormat="1" ht="48" customHeight="1" x14ac:dyDescent="0.5">
      <c r="A95" s="15" t="s">
        <v>104</v>
      </c>
      <c r="B95" s="18">
        <v>0</v>
      </c>
      <c r="C95" s="18">
        <v>2259142.53266</v>
      </c>
      <c r="D95" s="18">
        <v>1975070</v>
      </c>
      <c r="E95" s="18">
        <v>0</v>
      </c>
      <c r="F95" s="18">
        <v>0</v>
      </c>
      <c r="G95" s="18">
        <v>4234212.53266</v>
      </c>
      <c r="H95" s="18">
        <v>0</v>
      </c>
      <c r="I95" s="18">
        <v>2259142.53266</v>
      </c>
      <c r="J95" s="18">
        <v>1975070</v>
      </c>
      <c r="K95" s="18">
        <v>0</v>
      </c>
      <c r="L95" s="18">
        <v>0</v>
      </c>
      <c r="M95" s="35">
        <v>4234212.53266</v>
      </c>
      <c r="N95" s="24">
        <v>0</v>
      </c>
      <c r="O95" s="27">
        <v>0</v>
      </c>
      <c r="P95" s="24">
        <v>0</v>
      </c>
      <c r="Q95" s="27">
        <v>0</v>
      </c>
      <c r="R95" s="35">
        <v>0</v>
      </c>
      <c r="S95" s="25">
        <v>0</v>
      </c>
      <c r="T95" s="25">
        <v>213224.85571</v>
      </c>
      <c r="U95" s="25">
        <v>243755.82890999998</v>
      </c>
      <c r="V95" s="25">
        <v>1136.7909999999999</v>
      </c>
      <c r="W95" s="25">
        <v>0</v>
      </c>
      <c r="X95" s="36">
        <v>458117.47561999998</v>
      </c>
      <c r="Y95" s="26"/>
    </row>
    <row r="96" spans="1:25" s="9" customFormat="1" ht="48" customHeight="1" x14ac:dyDescent="0.5">
      <c r="A96" s="15" t="s">
        <v>105</v>
      </c>
      <c r="B96" s="18">
        <v>0</v>
      </c>
      <c r="C96" s="18">
        <v>0</v>
      </c>
      <c r="D96" s="18">
        <v>13344000</v>
      </c>
      <c r="E96" s="18">
        <v>1754100</v>
      </c>
      <c r="F96" s="18">
        <v>0</v>
      </c>
      <c r="G96" s="18">
        <v>15098100</v>
      </c>
      <c r="H96" s="18">
        <v>0</v>
      </c>
      <c r="I96" s="18">
        <v>0</v>
      </c>
      <c r="J96" s="18">
        <v>13344000</v>
      </c>
      <c r="K96" s="18">
        <v>1754100</v>
      </c>
      <c r="L96" s="18">
        <v>0</v>
      </c>
      <c r="M96" s="35">
        <v>15098100</v>
      </c>
      <c r="N96" s="24">
        <v>0</v>
      </c>
      <c r="O96" s="27">
        <v>0</v>
      </c>
      <c r="P96" s="24">
        <v>0</v>
      </c>
      <c r="Q96" s="27">
        <v>0</v>
      </c>
      <c r="R96" s="35">
        <v>0</v>
      </c>
      <c r="S96" s="25">
        <v>0</v>
      </c>
      <c r="T96" s="25">
        <v>0</v>
      </c>
      <c r="U96" s="25">
        <v>450987.3</v>
      </c>
      <c r="V96" s="25">
        <v>0</v>
      </c>
      <c r="W96" s="25">
        <v>0</v>
      </c>
      <c r="X96" s="36">
        <v>450987.3</v>
      </c>
      <c r="Y96" s="26"/>
    </row>
    <row r="97" spans="1:25" s="11" customFormat="1" ht="48" customHeight="1" x14ac:dyDescent="0.5">
      <c r="A97" s="14" t="s">
        <v>106</v>
      </c>
      <c r="B97" s="33">
        <v>0</v>
      </c>
      <c r="C97" s="33">
        <v>0</v>
      </c>
      <c r="D97" s="33">
        <v>0</v>
      </c>
      <c r="E97" s="33">
        <v>0</v>
      </c>
      <c r="F97" s="33">
        <v>369205.34</v>
      </c>
      <c r="G97" s="33">
        <v>369205.34</v>
      </c>
      <c r="H97" s="33">
        <v>0</v>
      </c>
      <c r="I97" s="33">
        <v>0</v>
      </c>
      <c r="J97" s="33">
        <v>0</v>
      </c>
      <c r="K97" s="33">
        <v>0</v>
      </c>
      <c r="L97" s="21">
        <v>0</v>
      </c>
      <c r="M97" s="34">
        <v>0</v>
      </c>
      <c r="N97" s="22">
        <v>0</v>
      </c>
      <c r="O97" s="23">
        <v>0</v>
      </c>
      <c r="P97" s="22">
        <v>0</v>
      </c>
      <c r="Q97" s="33">
        <f>369205340/75.0903</f>
        <v>4916818.0177732678</v>
      </c>
      <c r="R97" s="33">
        <f>369205340/75.0903</f>
        <v>4916818.0177732678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0">
        <v>0</v>
      </c>
      <c r="Y97" s="26"/>
    </row>
    <row r="98" spans="1:25" s="9" customFormat="1" ht="48" customHeight="1" x14ac:dyDescent="0.5">
      <c r="A98" s="15" t="s">
        <v>107</v>
      </c>
      <c r="B98" s="18">
        <v>0</v>
      </c>
      <c r="C98" s="18">
        <v>0</v>
      </c>
      <c r="D98" s="18">
        <v>0</v>
      </c>
      <c r="E98" s="18">
        <v>0</v>
      </c>
      <c r="F98" s="18">
        <v>369205.34</v>
      </c>
      <c r="G98" s="18">
        <v>369205.34</v>
      </c>
      <c r="H98" s="18">
        <v>0</v>
      </c>
      <c r="I98" s="18">
        <v>0</v>
      </c>
      <c r="J98" s="18">
        <v>0</v>
      </c>
      <c r="K98" s="18">
        <v>0</v>
      </c>
      <c r="L98" s="25">
        <v>0</v>
      </c>
      <c r="M98" s="35">
        <v>0</v>
      </c>
      <c r="N98" s="24">
        <v>0</v>
      </c>
      <c r="O98" s="27">
        <v>0</v>
      </c>
      <c r="P98" s="24">
        <v>0</v>
      </c>
      <c r="Q98" s="18">
        <f>369205340/75.0903</f>
        <v>4916818.0177732678</v>
      </c>
      <c r="R98" s="18">
        <f>369205340/75.0903</f>
        <v>4916818.0177732678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36">
        <v>0</v>
      </c>
      <c r="Y98" s="26"/>
    </row>
    <row r="99" spans="1:25" s="9" customFormat="1" ht="48" customHeight="1" x14ac:dyDescent="0.5">
      <c r="A99" s="15" t="s">
        <v>108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25">
        <v>0</v>
      </c>
      <c r="M99" s="35">
        <v>0</v>
      </c>
      <c r="N99" s="24">
        <v>0</v>
      </c>
      <c r="O99" s="27">
        <v>0</v>
      </c>
      <c r="P99" s="24">
        <v>0</v>
      </c>
      <c r="Q99" s="27">
        <v>0</v>
      </c>
      <c r="R99" s="3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36">
        <v>0</v>
      </c>
      <c r="Y99" s="26"/>
    </row>
    <row r="100" spans="1:25" s="11" customFormat="1" ht="48" customHeight="1" x14ac:dyDescent="0.5">
      <c r="A100" s="14" t="s">
        <v>109</v>
      </c>
      <c r="B100" s="33">
        <v>430473954.25</v>
      </c>
      <c r="C100" s="33">
        <v>879551831.62333012</v>
      </c>
      <c r="D100" s="33">
        <v>987383077.7128998</v>
      </c>
      <c r="E100" s="33">
        <v>101286350.04279001</v>
      </c>
      <c r="F100" s="33">
        <v>8725919.5171199981</v>
      </c>
      <c r="G100" s="33">
        <v>2407421133.1461396</v>
      </c>
      <c r="H100" s="33">
        <f>H6+H25+H37+H44+H52+H67+H74+H87</f>
        <v>430473954.25</v>
      </c>
      <c r="I100" s="33">
        <f>I6+I25+I37+I44+I52+I67+I74+I87</f>
        <v>845781088.02633011</v>
      </c>
      <c r="J100" s="33">
        <v>987383077.7128998</v>
      </c>
      <c r="K100" s="33">
        <v>101286350.04279001</v>
      </c>
      <c r="L100" s="21">
        <f>L44+L74</f>
        <v>8356714.1771200011</v>
      </c>
      <c r="M100" s="34">
        <v>2373281184.2061396</v>
      </c>
      <c r="N100" s="22">
        <v>0</v>
      </c>
      <c r="O100" s="33">
        <f>33770743600/75.0903</f>
        <v>449735100.27260512</v>
      </c>
      <c r="P100" s="22">
        <v>0</v>
      </c>
      <c r="Q100" s="20">
        <f>Q97</f>
        <v>4916818.0177732678</v>
      </c>
      <c r="R100" s="34">
        <f>R97+R6</f>
        <v>454651918.29037839</v>
      </c>
      <c r="S100" s="21">
        <v>9981772.9800000004</v>
      </c>
      <c r="T100" s="21">
        <v>189403865.27289993</v>
      </c>
      <c r="U100" s="21">
        <v>109554125.68674001</v>
      </c>
      <c r="V100" s="21">
        <v>22670904.226069991</v>
      </c>
      <c r="W100" s="21">
        <v>43224.90221</v>
      </c>
      <c r="X100" s="20">
        <v>331653893.06791997</v>
      </c>
      <c r="Y100" s="26"/>
    </row>
    <row r="101" spans="1:25" ht="102" customHeight="1" x14ac:dyDescent="0.35">
      <c r="A101" s="43" t="s">
        <v>115</v>
      </c>
      <c r="B101" s="43"/>
      <c r="C101" s="43"/>
      <c r="D101" s="43"/>
      <c r="E101" s="43"/>
      <c r="F101" s="43"/>
      <c r="G101" s="43"/>
      <c r="H101" s="43"/>
      <c r="I101" s="43"/>
      <c r="J101" s="28"/>
      <c r="K101" s="28"/>
      <c r="L101" s="28"/>
      <c r="M101" s="28"/>
      <c r="N101" s="29"/>
      <c r="O101" s="30"/>
      <c r="Q101" s="2"/>
      <c r="R101" s="3"/>
      <c r="U101" s="1"/>
      <c r="V101"/>
      <c r="W101" s="1"/>
      <c r="X101"/>
    </row>
    <row r="102" spans="1:25" ht="129" customHeight="1" x14ac:dyDescent="0.5">
      <c r="A102" s="44" t="s">
        <v>116</v>
      </c>
      <c r="B102" s="44"/>
      <c r="C102" s="44"/>
      <c r="D102" s="44"/>
      <c r="E102" s="44"/>
      <c r="F102" s="44"/>
      <c r="G102" s="44"/>
      <c r="H102" s="44"/>
      <c r="I102" s="44"/>
      <c r="J102" s="32"/>
      <c r="K102" s="32"/>
      <c r="L102" s="31"/>
      <c r="M102" s="31"/>
      <c r="N102" s="32"/>
      <c r="O102" s="30"/>
    </row>
    <row r="103" spans="1:25" ht="98.25" customHeight="1" x14ac:dyDescent="0.25">
      <c r="A103" s="45" t="s">
        <v>117</v>
      </c>
      <c r="B103" s="44"/>
      <c r="C103" s="44"/>
      <c r="D103" s="44"/>
      <c r="E103" s="44"/>
      <c r="F103" s="44"/>
      <c r="G103" s="44"/>
      <c r="H103" s="44"/>
      <c r="I103" s="44"/>
    </row>
  </sheetData>
  <mergeCells count="18">
    <mergeCell ref="A101:I101"/>
    <mergeCell ref="A102:I102"/>
    <mergeCell ref="A103:I103"/>
    <mergeCell ref="D1:T1"/>
    <mergeCell ref="S3:X3"/>
    <mergeCell ref="X4:X5"/>
    <mergeCell ref="N3:R3"/>
    <mergeCell ref="R4:R5"/>
    <mergeCell ref="S4:W4"/>
    <mergeCell ref="A2:L2"/>
    <mergeCell ref="H4:L4"/>
    <mergeCell ref="G4:G5"/>
    <mergeCell ref="N4:Q4"/>
    <mergeCell ref="B3:G3"/>
    <mergeCell ref="H3:M3"/>
    <mergeCell ref="M4:M5"/>
    <mergeCell ref="A3:A5"/>
    <mergeCell ref="B4:F4"/>
  </mergeCells>
  <pageMargins left="0.23622047244094491" right="0.23622047244094491" top="0.74803149606299213" bottom="0.74803149606299213" header="0.31496062992125984" footer="0.31496062992125984"/>
  <pageSetup paperSize="8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ПОГОРОВ АРТУР АХМЕТОВИЧ</dc:creator>
  <cp:lastModifiedBy>ПОГОРОВ АРТУР АХМЕТОВИЧ</cp:lastModifiedBy>
  <cp:lastPrinted>2016-07-22T13:13:34Z</cp:lastPrinted>
  <dcterms:created xsi:type="dcterms:W3CDTF">2016-06-08T12:54:31Z</dcterms:created>
  <dcterms:modified xsi:type="dcterms:W3CDTF">2016-07-27T08:00:30Z</dcterms:modified>
</cp:coreProperties>
</file>