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<sst xmlns="http://schemas.openxmlformats.org/spreadsheetml/2006/main" count="185" uniqueCount="113">
  <si>
    <t>№ п/п</t>
  </si>
  <si>
    <t>Объект закупки в соответствии с планом-графиком</t>
  </si>
  <si>
    <t>Количество закупаемых товаров (объем выполняемых работ, оказываемых услуг)</t>
  </si>
  <si>
    <t>Способ определения поставщика (подрядчика, исполнителя)</t>
  </si>
  <si>
    <t>Количество участников закупки</t>
  </si>
  <si>
    <t>Сроки закупочной продукции</t>
  </si>
  <si>
    <t>Номер государственного контракта</t>
  </si>
  <si>
    <t>Дата завершения исполнения контракта</t>
  </si>
  <si>
    <t>Стоимостные показатели проведенной закупки</t>
  </si>
  <si>
    <t>Подано заявок</t>
  </si>
  <si>
    <t>Допущено заявок</t>
  </si>
  <si>
    <t>Дата размещения извещения</t>
  </si>
  <si>
    <t>Дата заключения контракта</t>
  </si>
  <si>
    <t>Начальная (максимальная) цена контракта, руб.</t>
  </si>
  <si>
    <t>Цена контракта, заключенного по результатам проведенной закупки, руб.</t>
  </si>
  <si>
    <t>Экономия, (снижение цены)             руб.</t>
  </si>
  <si>
    <t xml:space="preserve">Экономия, (снижение цены) % </t>
  </si>
  <si>
    <t>Открытый конкурс</t>
  </si>
  <si>
    <t xml:space="preserve"> -     </t>
  </si>
  <si>
    <t>Единицы измерения</t>
  </si>
  <si>
    <t>Ссылка на государственный контракт в реестре государственных контрактов</t>
  </si>
  <si>
    <t>Выполнение работ по архивной обработке и упорядочению документов Минфина России</t>
  </si>
  <si>
    <t>в течение 3-х месяцев с даты подписания контракта</t>
  </si>
  <si>
    <t>01-01-06/01-35</t>
  </si>
  <si>
    <t xml:space="preserve">Оказание услуг по организации и проведению в 2015-2016 годах мероприятий, связанных с обеспечением председательства Российской Федерации в объединении БРИКС 
</t>
  </si>
  <si>
    <t>с даты подписания контракта до 03.2016</t>
  </si>
  <si>
    <t>_</t>
  </si>
  <si>
    <t xml:space="preserve">Закупка у единственного поставщика (подрядчика, исполнителя)
</t>
  </si>
  <si>
    <t>01-01-06/11-42</t>
  </si>
  <si>
    <t>Передача неисключительных прав использования электронной базы данных Комплексный пакет OECD Books Papers amp Statistics online only посредством сети Интернет</t>
  </si>
  <si>
    <t>неисключительные права использования базы данных передаются на срок с даты передачи до 31 декабря 2015</t>
  </si>
  <si>
    <t xml:space="preserve">Электронный аукцион
</t>
  </si>
  <si>
    <t>0173100000115000011-0028491-01</t>
  </si>
  <si>
    <t>Оказание услуг по круглосуточному доступу к сети Интернет посредством технологии беспроводной связи LTE</t>
  </si>
  <si>
    <t>с 1 мая по 31 декабря 2015</t>
  </si>
  <si>
    <t>0173100000115000010-0028491-01</t>
  </si>
  <si>
    <t xml:space="preserve">Выполнение работ по капитальному ремонту 
</t>
  </si>
  <si>
    <t>работы выполняются в течение 20 календарных дней с даты подписания контракта</t>
  </si>
  <si>
    <t>0173100000115000014-0028491-01</t>
  </si>
  <si>
    <t>0173100000115000015-0028491-01</t>
  </si>
  <si>
    <t xml:space="preserve">Поставка офисной мебели 
</t>
  </si>
  <si>
    <t>поставка  в течение 21 календарного дня с даты подписания контракта</t>
  </si>
  <si>
    <t>01-01-06/11-60</t>
  </si>
  <si>
    <t xml:space="preserve">Сопровождение прикладного программного обеспечения АИС Финансы в 2015 году 
</t>
  </si>
  <si>
    <t>услуги оказываются с даты подписания контракта до 10 декабря 2015</t>
  </si>
  <si>
    <t>01-01-06/21-75</t>
  </si>
  <si>
    <t>Оказание услуг по доработке и аттестации объектов вычислительной техники по требованиям безопасности информации</t>
  </si>
  <si>
    <t>раб.м.</t>
  </si>
  <si>
    <t>01-01-06/01-74</t>
  </si>
  <si>
    <t>шт.</t>
  </si>
  <si>
    <t>0173100000115000020-0028491-01</t>
  </si>
  <si>
    <t>работы выполняются в течение 30 календарных дней с даты подписания контракта</t>
  </si>
  <si>
    <t>0173100000115000019-0028491-01</t>
  </si>
  <si>
    <t>Услуги по технической эксплуатации городских и внутриквартальных коммуникационных коллекторов</t>
  </si>
  <si>
    <t>услуги оказываются с 1 января 2015 до 31 декабря 2015</t>
  </si>
  <si>
    <t>01-01-06/11-11</t>
  </si>
  <si>
    <t>Предоставление доступа к информационному ресурсу «СПАРК», содержащему информацию о зарегистрированных юридических лицах и индивидуальных предпринимателях, или его эквиваленту</t>
  </si>
  <si>
    <t>ед.</t>
  </si>
  <si>
    <t>0173100000115000026-0028491-02</t>
  </si>
  <si>
    <t xml:space="preserve">Оказание услуг по представлению интересов Российской Федерации в судебном разбирательстве по иску компании "Эксон Нефтегаз Лимитед" 
</t>
  </si>
  <si>
    <t>услуги оказываются с 28 апреля 2015 до 21 декабря 2015</t>
  </si>
  <si>
    <t>01-01-06/04-85</t>
  </si>
  <si>
    <t>http://zakupki.gov.ru/epz/contract/contractQuickSearch/search.html?placeOfSearch=FZ_44&amp;_placeOfSearch=on&amp;_placeOfSearch=on&amp;contractNumber=&amp;customer.title=&amp;priceStart=0&amp;priceEnd=200+000+000+000&amp;contractDateStart=&amp;contractDateEnd=&amp;publishDateStart=&amp;publishDateEnd=&amp;registryDateStart=&amp;registryDateEnd=&amp;budgetName=&amp;_budgetLevelCodes=on&amp;_budgetLevelCodes=on&amp;_budgetLevelCodes=on&amp;_budgetLevelCodes=on&amp;_budgetLevelCodes=on&amp;_budgetLevelCodes=on&amp;_budgetLevelCodes=on&amp;_budgetLevelCodes=on&amp;_nonBudgetCodesList=on&amp;_nonBudgetCodesList=on&amp;_nonBudgetCodesList=on&amp;_nonBudgetCodesList=on&amp;_nonBudgetCodesList=on&amp;_nonBudgetCodesList=on&amp;_nonBudgetCodesList=on&amp;_nonBudgetCodesList=on&amp;_nonBudgetCodesList=on&amp;_nonBudgetCodesList=on&amp;_nonBudgetCodesList=on&amp;_nonBudgetCodesList=on&amp;_nonBudgetCodesList=on&amp;_nonBudgetCodesList=on&amp;_nonBudgetCodesList=on&amp;_nonBudgetCodesList=on&amp;_nonBudgetCodesList=on&amp;_placingWayForContractList=on&amp;_placingWayForContractList=on&amp;_placingWayForContractList=on&amp;_placingWayForContractList=on&amp;_placingWayForContractList=on&amp;_placingWayForContractList=on&amp;_placingWayForContractList=on&amp;_placingWayForContractList=on&amp;_placingWayForContractList=on&amp;_placingWayForContractList=on&amp;_placingWayForContractList=on&amp;_placingWayForContractList=on&amp;_placingWayForContractList=on&amp;_placingWayForContractList=on&amp;_placingWayForContractList=on&amp;contractStageList=ISPOLNENIE&amp;_contractStageList=on&amp;sortDirection=false&amp;contractSimpleSorting=PO_DATE_OBNOVLENIJA&amp;recordsPerPage=_10&amp;pageNumber=1&amp;searchText=7710168360&amp;strictEqual=false&amp;morphology=false</t>
  </si>
  <si>
    <t>Отчет о закупочной деятельности Минфина России за I - III квартал 2015 года</t>
  </si>
  <si>
    <t>Повышение квалификации федеральных государственных гражданских служащих Минфина России по программе "Государственная политика в сфере противодействия коррупции"</t>
  </si>
  <si>
    <t>услуги оказываются с 14 по 28 сентября 2015 г.</t>
  </si>
  <si>
    <t>01-01-06/11-92</t>
  </si>
  <si>
    <t>Услуги междугородной  телефонной связи</t>
  </si>
  <si>
    <t>Устуги местной телефонной связи</t>
  </si>
  <si>
    <t>услуги оказываются с 1 мая по 31 декабря 2015 г.</t>
  </si>
  <si>
    <t>01-01-06/11-94</t>
  </si>
  <si>
    <t>01-01-06/11-93</t>
  </si>
  <si>
    <t>Электронный аукцион</t>
  </si>
  <si>
    <t>0173100000115000018-0028491-02</t>
  </si>
  <si>
    <t>Специальная проверка и специальные исследования технических средств</t>
  </si>
  <si>
    <t>Услуги выполняются с даты подписания Контракта до 15 декабря 2015 г.</t>
  </si>
  <si>
    <t>01-01-06/11-95</t>
  </si>
  <si>
    <t>Повышение квалификации федеральных государственных гражданских служащих Минфина России по программе "Внедрение информационных технологий в государственное управление"</t>
  </si>
  <si>
    <t>услуги оказываются с 21 по 25 сентября 2015 г.</t>
  </si>
  <si>
    <t>01-01-06/11-100</t>
  </si>
  <si>
    <t>Повышение квалификации федеральных государственных гражданских служащих Минфина России по программе "Вводный курс для государственных гражданских служащих (для лиц впервые принятых на государственную службу в Минфин России)"</t>
  </si>
  <si>
    <t>услуги оказываются с 28 сентября по 2 октября 2015 г.</t>
  </si>
  <si>
    <t>01-01-06/11-101</t>
  </si>
  <si>
    <t>Повышение квалификации федеральных государственных гражданских служащих Минфина России по программе "Этика и психология деловых коммуникаций"</t>
  </si>
  <si>
    <t>Повышение квалификации федеральных государственных гражданских служащих Минфина России по программе "Финансовая система и бюджетная политика государства"</t>
  </si>
  <si>
    <t>Повышение квалификации федеральных государственных гражданских служащих Минфина России по программе "Международные стандарты финансовой отчетности и аудита"</t>
  </si>
  <si>
    <t>01-01-06/11-102</t>
  </si>
  <si>
    <t>01-01-06/11-103</t>
  </si>
  <si>
    <t>01-01-06/11-104</t>
  </si>
  <si>
    <t>услуги оказываются с 5 по 9 октября              2015 г.</t>
  </si>
  <si>
    <t>услуги оказываются с 12 по 23 октября 2015 г.</t>
  </si>
  <si>
    <t>услуги оказываются с 9 по 20 ноября             2015 г.</t>
  </si>
  <si>
    <t>Капитальный ремонт встроенной трансформаторной подстанции № 503</t>
  </si>
  <si>
    <t>0173100000115000027-0028491-01</t>
  </si>
  <si>
    <t>Выполнение работ по капитальному ремонту</t>
  </si>
  <si>
    <t>0173100000115000031-0028491-01</t>
  </si>
  <si>
    <t>0173100000115000030-0028491-02</t>
  </si>
  <si>
    <t xml:space="preserve">Оказание услуг по предоставлению доступа к Электронному периодическому справочнику Правовая база Legislation of Russia in English (законодательство Российской Федерации на английском языке) 
</t>
  </si>
  <si>
    <t>0173100000115000035-0028491-01</t>
  </si>
  <si>
    <t xml:space="preserve">Оказание услуг по объектовым исследованиям абонентского пункта шифрования 
</t>
  </si>
  <si>
    <t>01-01-06/01-125</t>
  </si>
  <si>
    <t>Услуги оказываются с даты подписания контракта до                              1 октября 2015</t>
  </si>
  <si>
    <t xml:space="preserve">Изготовление и поставка продукции 
</t>
  </si>
  <si>
    <t>Услуги оказываются с даты подписания контракта до                              10 декабря 2015</t>
  </si>
  <si>
    <t>Закупка у единственного поставщика (подрядчика, исполнителя)</t>
  </si>
  <si>
    <t>01-01-06/01-156/364/2015</t>
  </si>
  <si>
    <t xml:space="preserve">Модернизация беспроводной (Wi-Fi) локальной вычислительной сети Министерства финансов Российской Федерации 
</t>
  </si>
  <si>
    <t>0173100000115000038-0028491-01</t>
  </si>
  <si>
    <t>Работы выполняются в течение 70 календарных дней с даты подписания Контракта</t>
  </si>
  <si>
    <t>Услуги оказываются  течение 90 календарных дней с даты подписания Контракта</t>
  </si>
  <si>
    <t>Работы выполняются в течение 10 календарных дней с даты подписания Контракта</t>
  </si>
  <si>
    <t>Услуги оказываются в  течение 4 месяцев с даты подписания Контракта</t>
  </si>
  <si>
    <t>Работы выполняются с даты подписания Контракта в течение 60 календарных дней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</si>
</sst>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[$-FC19]d\ mmmm\ yyyy\ &quot;г.&quot;"/>
    <numFmt numFmtId="171" formatCode="#,##0.00&quot;р.&quot;"/>
    <numFmt numFmtId="172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43" fontId="39" fillId="0" borderId="10" xfId="58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43" fontId="39" fillId="0" borderId="10" xfId="0" applyNumberFormat="1" applyFont="1" applyBorder="1" applyAlignment="1">
      <alignment horizontal="center" vertical="center"/>
    </xf>
    <xf numFmtId="2" fontId="39" fillId="0" borderId="10" xfId="58" applyNumberFormat="1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43" fontId="39" fillId="0" borderId="10" xfId="58" applyFont="1" applyBorder="1" applyAlignment="1">
      <alignment horizontal="center" vertical="center" wrapText="1"/>
    </xf>
    <xf numFmtId="164" fontId="39" fillId="0" borderId="10" xfId="58" applyNumberFormat="1" applyFont="1" applyBorder="1" applyAlignment="1">
      <alignment horizontal="center" vertical="center"/>
    </xf>
    <xf numFmtId="14" fontId="39" fillId="0" borderId="10" xfId="58" applyNumberFormat="1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/>
    </xf>
    <xf numFmtId="43" fontId="39" fillId="0" borderId="10" xfId="58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72" fontId="39" fillId="0" borderId="10" xfId="42" applyNumberFormat="1" applyFont="1" applyBorder="1" applyAlignment="1">
      <alignment horizontal="center" vertical="center"/>
    </xf>
    <xf numFmtId="0" fontId="39" fillId="0" borderId="10" xfId="58" applyNumberFormat="1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14" fontId="39" fillId="0" borderId="11" xfId="0" applyNumberFormat="1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14" fontId="39" fillId="0" borderId="0" xfId="0" applyNumberFormat="1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43" fontId="39" fillId="0" borderId="11" xfId="58" applyFont="1" applyBorder="1" applyAlignment="1">
      <alignment horizontal="center" vertical="center"/>
    </xf>
    <xf numFmtId="43" fontId="39" fillId="0" borderId="11" xfId="0" applyNumberFormat="1" applyFont="1" applyBorder="1" applyAlignment="1">
      <alignment horizontal="center" vertical="center"/>
    </xf>
    <xf numFmtId="2" fontId="39" fillId="0" borderId="11" xfId="58" applyNumberFormat="1" applyFont="1" applyBorder="1" applyAlignment="1">
      <alignment horizontal="center" vertical="center"/>
    </xf>
    <xf numFmtId="43" fontId="39" fillId="0" borderId="0" xfId="58" applyFont="1" applyBorder="1" applyAlignment="1">
      <alignment horizontal="center" vertical="center"/>
    </xf>
    <xf numFmtId="43" fontId="39" fillId="0" borderId="0" xfId="0" applyNumberFormat="1" applyFont="1" applyBorder="1" applyAlignment="1">
      <alignment horizontal="center" vertical="center"/>
    </xf>
    <xf numFmtId="2" fontId="39" fillId="0" borderId="0" xfId="58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shrinkToFit="1"/>
    </xf>
    <xf numFmtId="0" fontId="39" fillId="33" borderId="0" xfId="0" applyFont="1" applyFill="1" applyBorder="1" applyAlignment="1">
      <alignment horizontal="center" vertical="center" shrinkToFit="1"/>
    </xf>
    <xf numFmtId="0" fontId="39" fillId="33" borderId="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33" borderId="0" xfId="0" applyFont="1" applyFill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9" fillId="33" borderId="0" xfId="0" applyFont="1" applyFill="1" applyAlignment="1">
      <alignment horizontal="center" vertical="center" wrapText="1"/>
    </xf>
    <xf numFmtId="4" fontId="39" fillId="0" borderId="0" xfId="0" applyNumberFormat="1" applyFont="1" applyAlignment="1">
      <alignment horizontal="center" vertical="center" wrapText="1"/>
    </xf>
    <xf numFmtId="2" fontId="39" fillId="0" borderId="0" xfId="0" applyNumberFormat="1" applyFont="1" applyAlignment="1">
      <alignment horizontal="center" vertical="center" wrapText="1"/>
    </xf>
    <xf numFmtId="4" fontId="39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/>
    </xf>
    <xf numFmtId="49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172" fontId="39" fillId="0" borderId="10" xfId="0" applyNumberFormat="1" applyFont="1" applyBorder="1" applyAlignment="1">
      <alignment horizontal="center" vertical="center" wrapText="1"/>
    </xf>
    <xf numFmtId="172" fontId="39" fillId="0" borderId="11" xfId="58" applyNumberFormat="1" applyFont="1" applyBorder="1" applyAlignment="1">
      <alignment horizontal="center" vertical="center"/>
    </xf>
    <xf numFmtId="172" fontId="39" fillId="0" borderId="10" xfId="58" applyNumberFormat="1" applyFont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="85" zoomScaleNormal="85" zoomScalePageLayoutView="0" workbookViewId="0" topLeftCell="A46">
      <selection activeCell="D48" sqref="D48"/>
    </sheetView>
  </sheetViews>
  <sheetFormatPr defaultColWidth="9.140625" defaultRowHeight="15"/>
  <cols>
    <col min="1" max="1" width="7.7109375" style="0" customWidth="1"/>
    <col min="2" max="2" width="19.421875" style="0" customWidth="1"/>
    <col min="3" max="3" width="18.7109375" style="0" customWidth="1"/>
    <col min="4" max="4" width="11.421875" style="0" customWidth="1"/>
    <col min="5" max="5" width="16.28125" style="0" customWidth="1"/>
    <col min="6" max="7" width="9.421875" style="0" bestFit="1" customWidth="1"/>
    <col min="8" max="9" width="12.00390625" style="0" customWidth="1"/>
    <col min="10" max="10" width="32.7109375" style="0" customWidth="1"/>
    <col min="11" max="11" width="44.28125" style="20" customWidth="1"/>
    <col min="12" max="12" width="12.8515625" style="0" customWidth="1"/>
    <col min="13" max="13" width="22.28125" style="0" customWidth="1"/>
    <col min="14" max="14" width="18.28125" style="0" customWidth="1"/>
    <col min="15" max="15" width="16.57421875" style="0" bestFit="1" customWidth="1"/>
    <col min="16" max="16" width="10.57421875" style="0" customWidth="1"/>
  </cols>
  <sheetData>
    <row r="1" spans="1:16" ht="15">
      <c r="A1" s="1"/>
      <c r="B1" s="69" t="s">
        <v>63</v>
      </c>
      <c r="C1" s="69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15">
      <c r="A2" s="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ht="38.25" customHeight="1">
      <c r="A3" s="64" t="s">
        <v>0</v>
      </c>
      <c r="B3" s="64" t="s">
        <v>1</v>
      </c>
      <c r="C3" s="64" t="s">
        <v>2</v>
      </c>
      <c r="D3" s="65" t="s">
        <v>19</v>
      </c>
      <c r="E3" s="64" t="s">
        <v>3</v>
      </c>
      <c r="F3" s="64" t="s">
        <v>4</v>
      </c>
      <c r="G3" s="64"/>
      <c r="H3" s="64" t="s">
        <v>5</v>
      </c>
      <c r="I3" s="64"/>
      <c r="J3" s="64" t="s">
        <v>6</v>
      </c>
      <c r="K3" s="67" t="s">
        <v>20</v>
      </c>
      <c r="L3" s="64" t="s">
        <v>7</v>
      </c>
      <c r="M3" s="64" t="s">
        <v>8</v>
      </c>
      <c r="N3" s="64"/>
      <c r="O3" s="64"/>
      <c r="P3" s="64"/>
    </row>
    <row r="4" spans="1:16" ht="75">
      <c r="A4" s="64"/>
      <c r="B4" s="64"/>
      <c r="C4" s="64"/>
      <c r="D4" s="66"/>
      <c r="E4" s="64"/>
      <c r="F4" s="2" t="s">
        <v>9</v>
      </c>
      <c r="G4" s="2" t="s">
        <v>10</v>
      </c>
      <c r="H4" s="2" t="s">
        <v>11</v>
      </c>
      <c r="I4" s="2" t="s">
        <v>12</v>
      </c>
      <c r="J4" s="64"/>
      <c r="K4" s="68"/>
      <c r="L4" s="64"/>
      <c r="M4" s="2" t="s">
        <v>13</v>
      </c>
      <c r="N4" s="2" t="s">
        <v>14</v>
      </c>
      <c r="O4" s="2" t="s">
        <v>15</v>
      </c>
      <c r="P4" s="2" t="s">
        <v>16</v>
      </c>
    </row>
    <row r="5" spans="1:16" ht="15">
      <c r="A5" s="2">
        <v>1</v>
      </c>
      <c r="B5" s="2">
        <v>2</v>
      </c>
      <c r="C5" s="2">
        <v>3</v>
      </c>
      <c r="D5" s="4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18">
        <v>11</v>
      </c>
      <c r="L5" s="2">
        <v>12</v>
      </c>
      <c r="M5" s="2">
        <v>13</v>
      </c>
      <c r="N5" s="2">
        <v>14</v>
      </c>
      <c r="O5" s="2">
        <v>15</v>
      </c>
      <c r="P5" s="3">
        <v>16</v>
      </c>
    </row>
    <row r="6" spans="1:16" ht="158.25" customHeight="1">
      <c r="A6" s="6">
        <v>1</v>
      </c>
      <c r="B6" s="8" t="s">
        <v>21</v>
      </c>
      <c r="C6" s="8" t="s">
        <v>22</v>
      </c>
      <c r="D6" s="6" t="s">
        <v>18</v>
      </c>
      <c r="E6" s="8" t="s">
        <v>17</v>
      </c>
      <c r="F6" s="6">
        <v>4</v>
      </c>
      <c r="G6" s="6">
        <v>3</v>
      </c>
      <c r="H6" s="5">
        <v>42065</v>
      </c>
      <c r="I6" s="5">
        <v>42100</v>
      </c>
      <c r="J6" s="6" t="s">
        <v>23</v>
      </c>
      <c r="K6" s="59" t="s">
        <v>62</v>
      </c>
      <c r="L6" s="5">
        <v>42157</v>
      </c>
      <c r="M6" s="7">
        <v>1000000</v>
      </c>
      <c r="N6" s="7">
        <v>1000000</v>
      </c>
      <c r="O6" s="9">
        <f aca="true" t="shared" si="0" ref="O6:O19">M6-N6</f>
        <v>0</v>
      </c>
      <c r="P6" s="10">
        <f>O6/M6*100</f>
        <v>0</v>
      </c>
    </row>
    <row r="7" spans="1:16" ht="204.75" customHeight="1">
      <c r="A7" s="6">
        <v>2</v>
      </c>
      <c r="B7" s="8" t="s">
        <v>24</v>
      </c>
      <c r="C7" s="8" t="s">
        <v>25</v>
      </c>
      <c r="D7" s="6" t="s">
        <v>26</v>
      </c>
      <c r="E7" s="8" t="s">
        <v>27</v>
      </c>
      <c r="F7" s="6" t="s">
        <v>26</v>
      </c>
      <c r="G7" s="6" t="s">
        <v>26</v>
      </c>
      <c r="H7" s="5">
        <v>42106</v>
      </c>
      <c r="I7" s="5">
        <v>42107</v>
      </c>
      <c r="J7" s="6" t="s">
        <v>28</v>
      </c>
      <c r="K7" s="60"/>
      <c r="L7" s="5">
        <v>42459</v>
      </c>
      <c r="M7" s="7">
        <v>1791840000</v>
      </c>
      <c r="N7" s="21">
        <v>1791840000</v>
      </c>
      <c r="O7" s="9">
        <f t="shared" si="0"/>
        <v>0</v>
      </c>
      <c r="P7" s="10">
        <f>O7/N7*100</f>
        <v>0</v>
      </c>
    </row>
    <row r="8" spans="1:16" ht="207.75" customHeight="1">
      <c r="A8" s="11">
        <v>3</v>
      </c>
      <c r="B8" s="8" t="s">
        <v>29</v>
      </c>
      <c r="C8" s="8" t="s">
        <v>30</v>
      </c>
      <c r="D8" s="6" t="s">
        <v>26</v>
      </c>
      <c r="E8" s="8" t="s">
        <v>31</v>
      </c>
      <c r="F8" s="6">
        <v>2</v>
      </c>
      <c r="G8" s="6">
        <v>2</v>
      </c>
      <c r="H8" s="5">
        <v>42100</v>
      </c>
      <c r="I8" s="5">
        <v>42122</v>
      </c>
      <c r="J8" s="8" t="s">
        <v>32</v>
      </c>
      <c r="K8" s="60"/>
      <c r="L8" s="5">
        <v>42185</v>
      </c>
      <c r="M8" s="7">
        <v>468516</v>
      </c>
      <c r="N8" s="7">
        <v>466173.42</v>
      </c>
      <c r="O8" s="9">
        <f t="shared" si="0"/>
        <v>2342.5800000000163</v>
      </c>
      <c r="P8" s="10">
        <f>O8/M8*100</f>
        <v>0.5000000000000034</v>
      </c>
    </row>
    <row r="9" spans="1:16" ht="135" customHeight="1">
      <c r="A9" s="11">
        <v>4</v>
      </c>
      <c r="B9" s="8" t="s">
        <v>33</v>
      </c>
      <c r="C9" s="12" t="s">
        <v>34</v>
      </c>
      <c r="D9" s="6" t="s">
        <v>26</v>
      </c>
      <c r="E9" s="12" t="s">
        <v>31</v>
      </c>
      <c r="F9" s="13">
        <v>2</v>
      </c>
      <c r="G9" s="13">
        <v>2</v>
      </c>
      <c r="H9" s="5">
        <v>42100</v>
      </c>
      <c r="I9" s="5">
        <v>42122</v>
      </c>
      <c r="J9" s="8" t="s">
        <v>35</v>
      </c>
      <c r="K9" s="60"/>
      <c r="L9" s="14">
        <v>42369</v>
      </c>
      <c r="M9" s="7">
        <v>1250000</v>
      </c>
      <c r="N9" s="7">
        <v>1243750</v>
      </c>
      <c r="O9" s="7">
        <f t="shared" si="0"/>
        <v>6250</v>
      </c>
      <c r="P9" s="10">
        <f>O9/N9*100</f>
        <v>0.5025125628140703</v>
      </c>
    </row>
    <row r="10" spans="1:16" ht="116.25" customHeight="1">
      <c r="A10" s="11">
        <v>5</v>
      </c>
      <c r="B10" s="8" t="s">
        <v>36</v>
      </c>
      <c r="C10" s="8" t="s">
        <v>37</v>
      </c>
      <c r="D10" s="6" t="s">
        <v>26</v>
      </c>
      <c r="E10" s="8" t="s">
        <v>31</v>
      </c>
      <c r="F10" s="6">
        <v>6</v>
      </c>
      <c r="G10" s="6">
        <v>2</v>
      </c>
      <c r="H10" s="5">
        <v>42103</v>
      </c>
      <c r="I10" s="5">
        <v>42136</v>
      </c>
      <c r="J10" s="8" t="s">
        <v>38</v>
      </c>
      <c r="K10" s="60"/>
      <c r="L10" s="5">
        <v>42156</v>
      </c>
      <c r="M10" s="7">
        <v>2992300</v>
      </c>
      <c r="N10" s="7">
        <v>2962377</v>
      </c>
      <c r="O10" s="9">
        <f t="shared" si="0"/>
        <v>29923</v>
      </c>
      <c r="P10" s="10">
        <f aca="true" t="shared" si="1" ref="P10:P19">O10/M10*100</f>
        <v>1</v>
      </c>
    </row>
    <row r="11" spans="1:16" ht="114.75" customHeight="1">
      <c r="A11" s="11">
        <v>6</v>
      </c>
      <c r="B11" s="8" t="s">
        <v>36</v>
      </c>
      <c r="C11" s="8" t="s">
        <v>37</v>
      </c>
      <c r="D11" s="6" t="s">
        <v>26</v>
      </c>
      <c r="E11" s="8" t="s">
        <v>31</v>
      </c>
      <c r="F11" s="6">
        <v>4</v>
      </c>
      <c r="G11" s="6">
        <v>2</v>
      </c>
      <c r="H11" s="5">
        <v>42103</v>
      </c>
      <c r="I11" s="5">
        <v>42136</v>
      </c>
      <c r="J11" s="8" t="s">
        <v>39</v>
      </c>
      <c r="K11" s="60"/>
      <c r="L11" s="5">
        <v>42156</v>
      </c>
      <c r="M11" s="7">
        <v>2906000</v>
      </c>
      <c r="N11" s="7">
        <v>2876940</v>
      </c>
      <c r="O11" s="9">
        <f t="shared" si="0"/>
        <v>29060</v>
      </c>
      <c r="P11" s="10">
        <f t="shared" si="1"/>
        <v>1</v>
      </c>
    </row>
    <row r="12" spans="1:16" ht="130.5" customHeight="1">
      <c r="A12" s="11">
        <v>7</v>
      </c>
      <c r="B12" s="8" t="s">
        <v>40</v>
      </c>
      <c r="C12" s="8" t="s">
        <v>41</v>
      </c>
      <c r="D12" s="6" t="s">
        <v>26</v>
      </c>
      <c r="E12" s="15" t="s">
        <v>17</v>
      </c>
      <c r="F12" s="22">
        <v>6</v>
      </c>
      <c r="G12" s="22">
        <v>5</v>
      </c>
      <c r="H12" s="5">
        <v>42095</v>
      </c>
      <c r="I12" s="5">
        <v>42137</v>
      </c>
      <c r="J12" s="8" t="s">
        <v>42</v>
      </c>
      <c r="K12" s="60"/>
      <c r="L12" s="5">
        <v>42216</v>
      </c>
      <c r="M12" s="7">
        <v>2820000</v>
      </c>
      <c r="N12" s="7">
        <v>1234703.58</v>
      </c>
      <c r="O12" s="58">
        <f t="shared" si="0"/>
        <v>1585296.42</v>
      </c>
      <c r="P12" s="10">
        <f t="shared" si="1"/>
        <v>56.21618510638298</v>
      </c>
    </row>
    <row r="13" spans="1:16" ht="172.5" customHeight="1">
      <c r="A13" s="6">
        <v>8</v>
      </c>
      <c r="B13" s="8" t="s">
        <v>43</v>
      </c>
      <c r="C13" s="8" t="s">
        <v>44</v>
      </c>
      <c r="D13" s="6" t="s">
        <v>26</v>
      </c>
      <c r="E13" s="8" t="s">
        <v>17</v>
      </c>
      <c r="F13" s="22">
        <v>2</v>
      </c>
      <c r="G13" s="22">
        <v>1</v>
      </c>
      <c r="H13" s="5">
        <v>42100</v>
      </c>
      <c r="I13" s="5">
        <v>42163</v>
      </c>
      <c r="J13" s="8" t="s">
        <v>45</v>
      </c>
      <c r="K13" s="60"/>
      <c r="L13" s="5">
        <v>42369</v>
      </c>
      <c r="M13" s="16">
        <v>260000000</v>
      </c>
      <c r="N13" s="6">
        <v>251000000</v>
      </c>
      <c r="O13" s="6">
        <f t="shared" si="0"/>
        <v>9000000</v>
      </c>
      <c r="P13" s="23">
        <f t="shared" si="1"/>
        <v>3.4615384615384617</v>
      </c>
    </row>
    <row r="14" spans="1:16" ht="156" customHeight="1">
      <c r="A14" s="11">
        <v>9</v>
      </c>
      <c r="B14" s="8" t="s">
        <v>46</v>
      </c>
      <c r="C14" s="8">
        <v>6</v>
      </c>
      <c r="D14" s="6" t="s">
        <v>47</v>
      </c>
      <c r="E14" s="8" t="s">
        <v>17</v>
      </c>
      <c r="F14" s="6">
        <v>8</v>
      </c>
      <c r="G14" s="6">
        <v>7</v>
      </c>
      <c r="H14" s="5">
        <v>42121</v>
      </c>
      <c r="I14" s="5">
        <v>42163</v>
      </c>
      <c r="J14" s="8" t="s">
        <v>48</v>
      </c>
      <c r="K14" s="60"/>
      <c r="L14" s="5">
        <v>42246</v>
      </c>
      <c r="M14" s="7">
        <v>989600</v>
      </c>
      <c r="N14" s="17">
        <v>390000</v>
      </c>
      <c r="O14" s="9">
        <f t="shared" si="0"/>
        <v>599600</v>
      </c>
      <c r="P14" s="10">
        <f t="shared" si="1"/>
        <v>60.590137429264345</v>
      </c>
    </row>
    <row r="15" spans="1:16" ht="141.75" customHeight="1">
      <c r="A15" s="11">
        <v>10</v>
      </c>
      <c r="B15" s="8" t="s">
        <v>40</v>
      </c>
      <c r="C15" s="8">
        <v>21</v>
      </c>
      <c r="D15" s="6" t="s">
        <v>49</v>
      </c>
      <c r="E15" s="8" t="s">
        <v>31</v>
      </c>
      <c r="F15" s="6">
        <v>8</v>
      </c>
      <c r="G15" s="6">
        <v>6</v>
      </c>
      <c r="H15" s="5">
        <v>42143</v>
      </c>
      <c r="I15" s="5">
        <v>42170</v>
      </c>
      <c r="J15" s="8" t="s">
        <v>50</v>
      </c>
      <c r="K15" s="60"/>
      <c r="L15" s="5">
        <v>42200</v>
      </c>
      <c r="M15" s="7">
        <v>999000</v>
      </c>
      <c r="N15" s="17">
        <v>627276.24</v>
      </c>
      <c r="O15" s="9">
        <f t="shared" si="0"/>
        <v>371723.76</v>
      </c>
      <c r="P15" s="10">
        <f t="shared" si="1"/>
        <v>37.209585585585586</v>
      </c>
    </row>
    <row r="16" spans="1:16" ht="143.25" customHeight="1">
      <c r="A16" s="11">
        <v>11</v>
      </c>
      <c r="B16" s="8" t="s">
        <v>36</v>
      </c>
      <c r="C16" s="19" t="s">
        <v>51</v>
      </c>
      <c r="D16" s="8" t="s">
        <v>26</v>
      </c>
      <c r="E16" s="8" t="s">
        <v>31</v>
      </c>
      <c r="F16" s="6">
        <v>4</v>
      </c>
      <c r="G16" s="6">
        <v>3</v>
      </c>
      <c r="H16" s="5">
        <v>42139</v>
      </c>
      <c r="I16" s="5">
        <v>42180</v>
      </c>
      <c r="J16" s="8" t="s">
        <v>52</v>
      </c>
      <c r="K16" s="60"/>
      <c r="L16" s="5">
        <v>42247</v>
      </c>
      <c r="M16" s="7">
        <v>7845000</v>
      </c>
      <c r="N16" s="7">
        <v>7766550</v>
      </c>
      <c r="O16" s="9">
        <f t="shared" si="0"/>
        <v>78450</v>
      </c>
      <c r="P16" s="10">
        <f t="shared" si="1"/>
        <v>1</v>
      </c>
    </row>
    <row r="17" spans="1:16" ht="151.5" customHeight="1">
      <c r="A17" s="11">
        <v>12</v>
      </c>
      <c r="B17" s="8" t="s">
        <v>53</v>
      </c>
      <c r="C17" s="8" t="s">
        <v>54</v>
      </c>
      <c r="D17" s="6" t="s">
        <v>26</v>
      </c>
      <c r="E17" s="8" t="s">
        <v>27</v>
      </c>
      <c r="F17" s="6" t="s">
        <v>26</v>
      </c>
      <c r="G17" s="6" t="s">
        <v>26</v>
      </c>
      <c r="H17" s="5">
        <v>42051</v>
      </c>
      <c r="I17" s="5">
        <v>42051</v>
      </c>
      <c r="J17" s="8" t="s">
        <v>55</v>
      </c>
      <c r="K17" s="60"/>
      <c r="L17" s="5">
        <v>42429</v>
      </c>
      <c r="M17" s="7">
        <v>1872636.6</v>
      </c>
      <c r="N17" s="7">
        <v>1872636.6</v>
      </c>
      <c r="O17" s="9">
        <f t="shared" si="0"/>
        <v>0</v>
      </c>
      <c r="P17" s="10">
        <f t="shared" si="1"/>
        <v>0</v>
      </c>
    </row>
    <row r="18" spans="1:16" ht="241.5" customHeight="1">
      <c r="A18" s="11">
        <v>13</v>
      </c>
      <c r="B18" s="8" t="s">
        <v>56</v>
      </c>
      <c r="C18" s="8">
        <v>1</v>
      </c>
      <c r="D18" s="6" t="s">
        <v>57</v>
      </c>
      <c r="E18" s="8" t="s">
        <v>31</v>
      </c>
      <c r="F18" s="6">
        <v>1</v>
      </c>
      <c r="G18" s="6">
        <v>1</v>
      </c>
      <c r="H18" s="5">
        <v>42165</v>
      </c>
      <c r="I18" s="5">
        <v>42185</v>
      </c>
      <c r="J18" s="8" t="s">
        <v>58</v>
      </c>
      <c r="K18" s="60"/>
      <c r="L18" s="5">
        <v>42369</v>
      </c>
      <c r="M18" s="7">
        <v>499000</v>
      </c>
      <c r="N18" s="7">
        <v>499000</v>
      </c>
      <c r="O18" s="9">
        <f t="shared" si="0"/>
        <v>0</v>
      </c>
      <c r="P18" s="10">
        <f t="shared" si="1"/>
        <v>0</v>
      </c>
    </row>
    <row r="19" spans="1:16" ht="171.75" customHeight="1">
      <c r="A19" s="24">
        <v>14</v>
      </c>
      <c r="B19" s="25" t="s">
        <v>59</v>
      </c>
      <c r="C19" s="25" t="s">
        <v>60</v>
      </c>
      <c r="D19" s="26" t="s">
        <v>26</v>
      </c>
      <c r="E19" s="25" t="s">
        <v>27</v>
      </c>
      <c r="F19" s="26" t="s">
        <v>26</v>
      </c>
      <c r="G19" s="26" t="s">
        <v>26</v>
      </c>
      <c r="H19" s="27">
        <v>42159</v>
      </c>
      <c r="I19" s="27">
        <v>42178</v>
      </c>
      <c r="J19" s="25" t="s">
        <v>61</v>
      </c>
      <c r="K19" s="60"/>
      <c r="L19" s="27">
        <v>42369</v>
      </c>
      <c r="M19" s="33">
        <v>105300000</v>
      </c>
      <c r="N19" s="57">
        <v>104435955</v>
      </c>
      <c r="O19" s="34">
        <f t="shared" si="0"/>
        <v>864045</v>
      </c>
      <c r="P19" s="35">
        <f t="shared" si="1"/>
        <v>0.8205555555555556</v>
      </c>
    </row>
    <row r="20" spans="1:16" ht="24" customHeight="1" hidden="1">
      <c r="A20" s="28"/>
      <c r="B20" s="29"/>
      <c r="C20" s="39"/>
      <c r="D20" s="30"/>
      <c r="E20" s="29"/>
      <c r="F20" s="30"/>
      <c r="G20" s="30"/>
      <c r="H20" s="31"/>
      <c r="I20" s="31"/>
      <c r="J20" s="29"/>
      <c r="K20" s="60"/>
      <c r="L20" s="31"/>
      <c r="M20" s="36"/>
      <c r="N20" s="36"/>
      <c r="O20" s="37"/>
      <c r="P20" s="38"/>
    </row>
    <row r="21" spans="1:16" ht="18" customHeight="1" hidden="1">
      <c r="A21" s="28"/>
      <c r="B21" s="29"/>
      <c r="C21" s="40"/>
      <c r="D21" s="30"/>
      <c r="E21" s="29"/>
      <c r="F21" s="30"/>
      <c r="G21" s="30"/>
      <c r="H21" s="31"/>
      <c r="I21" s="31"/>
      <c r="J21" s="29"/>
      <c r="K21" s="60"/>
      <c r="L21" s="31"/>
      <c r="M21" s="30"/>
      <c r="N21" s="36"/>
      <c r="O21" s="37"/>
      <c r="P21" s="38"/>
    </row>
    <row r="22" spans="1:16" ht="14.25" customHeight="1" hidden="1">
      <c r="A22" s="28"/>
      <c r="B22" s="29"/>
      <c r="C22" s="40"/>
      <c r="D22" s="30"/>
      <c r="E22" s="29"/>
      <c r="F22" s="30"/>
      <c r="G22" s="30"/>
      <c r="H22" s="31"/>
      <c r="I22" s="31"/>
      <c r="J22" s="29"/>
      <c r="K22" s="60"/>
      <c r="L22" s="31"/>
      <c r="M22" s="36"/>
      <c r="N22" s="36"/>
      <c r="O22" s="37"/>
      <c r="P22" s="38"/>
    </row>
    <row r="23" spans="1:16" ht="16.5" customHeight="1" hidden="1">
      <c r="A23" s="28"/>
      <c r="B23" s="29"/>
      <c r="C23" s="40"/>
      <c r="D23" s="30"/>
      <c r="E23" s="29"/>
      <c r="F23" s="30"/>
      <c r="G23" s="30"/>
      <c r="H23" s="31"/>
      <c r="I23" s="31"/>
      <c r="J23" s="29"/>
      <c r="K23" s="60"/>
      <c r="L23" s="31"/>
      <c r="M23" s="36"/>
      <c r="N23" s="36"/>
      <c r="O23" s="37"/>
      <c r="P23" s="38"/>
    </row>
    <row r="24" spans="1:16" ht="18" customHeight="1" hidden="1">
      <c r="A24" s="28"/>
      <c r="B24" s="29"/>
      <c r="C24" s="40"/>
      <c r="D24" s="30"/>
      <c r="E24" s="29"/>
      <c r="F24" s="30"/>
      <c r="G24" s="30"/>
      <c r="H24" s="31"/>
      <c r="I24" s="31"/>
      <c r="J24" s="29"/>
      <c r="K24" s="60"/>
      <c r="L24" s="31"/>
      <c r="M24" s="36"/>
      <c r="N24" s="36"/>
      <c r="O24" s="37"/>
      <c r="P24" s="38"/>
    </row>
    <row r="25" spans="1:16" ht="15.75" customHeight="1" hidden="1">
      <c r="A25" s="28"/>
      <c r="B25" s="29"/>
      <c r="C25" s="40"/>
      <c r="D25" s="30"/>
      <c r="E25" s="29"/>
      <c r="F25" s="30"/>
      <c r="G25" s="30"/>
      <c r="H25" s="31"/>
      <c r="I25" s="31"/>
      <c r="J25" s="29"/>
      <c r="K25" s="60"/>
      <c r="L25" s="31"/>
      <c r="M25" s="36"/>
      <c r="N25" s="36"/>
      <c r="O25" s="37"/>
      <c r="P25" s="38"/>
    </row>
    <row r="26" spans="1:16" ht="15" customHeight="1" hidden="1">
      <c r="A26" s="28"/>
      <c r="B26" s="29"/>
      <c r="C26" s="40"/>
      <c r="D26" s="30"/>
      <c r="E26" s="29"/>
      <c r="F26" s="30"/>
      <c r="G26" s="30"/>
      <c r="H26" s="31"/>
      <c r="I26" s="31"/>
      <c r="J26" s="29"/>
      <c r="K26" s="60"/>
      <c r="L26" s="31"/>
      <c r="M26" s="36"/>
      <c r="N26" s="36"/>
      <c r="O26" s="37"/>
      <c r="P26" s="38"/>
    </row>
    <row r="27" spans="1:16" ht="15" customHeight="1" hidden="1">
      <c r="A27" s="28"/>
      <c r="B27" s="29"/>
      <c r="C27" s="39"/>
      <c r="D27" s="30"/>
      <c r="E27" s="29"/>
      <c r="F27" s="30"/>
      <c r="G27" s="30"/>
      <c r="H27" s="31"/>
      <c r="I27" s="31"/>
      <c r="J27" s="29"/>
      <c r="K27" s="60"/>
      <c r="L27" s="31"/>
      <c r="M27" s="36"/>
      <c r="N27" s="36"/>
      <c r="O27" s="37"/>
      <c r="P27" s="38"/>
    </row>
    <row r="28" spans="1:16" ht="15" customHeight="1" hidden="1">
      <c r="A28" s="28"/>
      <c r="B28" s="29"/>
      <c r="C28" s="29"/>
      <c r="D28" s="30"/>
      <c r="E28" s="29"/>
      <c r="F28" s="30"/>
      <c r="G28" s="30"/>
      <c r="H28" s="31"/>
      <c r="I28" s="31"/>
      <c r="J28" s="29"/>
      <c r="K28" s="60"/>
      <c r="L28" s="31"/>
      <c r="M28" s="36"/>
      <c r="N28" s="36"/>
      <c r="O28" s="37"/>
      <c r="P28" s="38"/>
    </row>
    <row r="29" spans="1:16" ht="14.25" customHeight="1" hidden="1">
      <c r="A29" s="28"/>
      <c r="B29" s="29"/>
      <c r="C29" s="41"/>
      <c r="D29" s="29"/>
      <c r="E29" s="29"/>
      <c r="F29" s="30"/>
      <c r="G29" s="30"/>
      <c r="H29" s="31"/>
      <c r="I29" s="31"/>
      <c r="J29" s="29"/>
      <c r="K29" s="60"/>
      <c r="L29" s="31"/>
      <c r="M29" s="36"/>
      <c r="N29" s="36"/>
      <c r="O29" s="37"/>
      <c r="P29" s="38"/>
    </row>
    <row r="30" spans="1:16" ht="13.5" customHeight="1" hidden="1">
      <c r="A30" s="28"/>
      <c r="B30" s="29"/>
      <c r="C30" s="29"/>
      <c r="D30" s="30"/>
      <c r="E30" s="29"/>
      <c r="F30" s="30"/>
      <c r="G30" s="30"/>
      <c r="H30" s="31"/>
      <c r="I30" s="31"/>
      <c r="J30" s="29"/>
      <c r="K30" s="60"/>
      <c r="L30" s="31"/>
      <c r="M30" s="36"/>
      <c r="N30" s="36"/>
      <c r="O30" s="37"/>
      <c r="P30" s="38"/>
    </row>
    <row r="31" spans="1:16" ht="12" customHeight="1" hidden="1">
      <c r="A31" s="28"/>
      <c r="B31" s="29"/>
      <c r="C31" s="29"/>
      <c r="D31" s="30"/>
      <c r="E31" s="32"/>
      <c r="F31" s="30"/>
      <c r="G31" s="30"/>
      <c r="H31" s="31"/>
      <c r="I31" s="31"/>
      <c r="J31" s="29"/>
      <c r="K31" s="60"/>
      <c r="L31" s="31"/>
      <c r="M31" s="36"/>
      <c r="N31" s="36"/>
      <c r="O31" s="30"/>
      <c r="P31" s="30"/>
    </row>
    <row r="32" spans="1:16" ht="195" customHeight="1">
      <c r="A32" s="8">
        <v>15</v>
      </c>
      <c r="B32" s="50" t="s">
        <v>64</v>
      </c>
      <c r="C32" s="51" t="s">
        <v>65</v>
      </c>
      <c r="D32" s="52" t="s">
        <v>26</v>
      </c>
      <c r="E32" s="8" t="s">
        <v>17</v>
      </c>
      <c r="F32" s="8">
        <v>7</v>
      </c>
      <c r="G32" s="8">
        <v>6</v>
      </c>
      <c r="H32" s="53">
        <v>42152</v>
      </c>
      <c r="I32" s="53">
        <v>42191</v>
      </c>
      <c r="J32" s="8" t="s">
        <v>66</v>
      </c>
      <c r="K32" s="61"/>
      <c r="L32" s="53">
        <v>42308</v>
      </c>
      <c r="M32" s="54">
        <v>64512</v>
      </c>
      <c r="N32" s="54">
        <v>54816</v>
      </c>
      <c r="O32" s="54">
        <f aca="true" t="shared" si="2" ref="O32:O48">M32-N32</f>
        <v>9696</v>
      </c>
      <c r="P32" s="55">
        <f aca="true" t="shared" si="3" ref="P32:P48">O32/M32*100</f>
        <v>15.029761904761903</v>
      </c>
    </row>
    <row r="33" spans="1:16" ht="90.75" customHeight="1">
      <c r="A33" s="8">
        <v>16</v>
      </c>
      <c r="B33" s="8" t="s">
        <v>67</v>
      </c>
      <c r="C33" s="8" t="s">
        <v>69</v>
      </c>
      <c r="D33" s="8" t="s">
        <v>26</v>
      </c>
      <c r="E33" s="8" t="s">
        <v>104</v>
      </c>
      <c r="F33" s="8" t="s">
        <v>26</v>
      </c>
      <c r="G33" s="8" t="s">
        <v>26</v>
      </c>
      <c r="H33" s="53">
        <v>42185</v>
      </c>
      <c r="I33" s="53">
        <v>42191</v>
      </c>
      <c r="J33" s="8" t="s">
        <v>71</v>
      </c>
      <c r="K33" s="61"/>
      <c r="L33" s="53">
        <v>42369</v>
      </c>
      <c r="M33" s="54">
        <v>1090320</v>
      </c>
      <c r="N33" s="54">
        <v>1090320</v>
      </c>
      <c r="O33" s="54">
        <f t="shared" si="2"/>
        <v>0</v>
      </c>
      <c r="P33" s="55">
        <f t="shared" si="3"/>
        <v>0</v>
      </c>
    </row>
    <row r="34" spans="1:16" ht="83.25" customHeight="1">
      <c r="A34" s="8">
        <v>17</v>
      </c>
      <c r="B34" s="8" t="s">
        <v>68</v>
      </c>
      <c r="C34" s="8" t="s">
        <v>69</v>
      </c>
      <c r="D34" s="8" t="s">
        <v>26</v>
      </c>
      <c r="E34" s="8" t="s">
        <v>104</v>
      </c>
      <c r="F34" s="8" t="s">
        <v>26</v>
      </c>
      <c r="G34" s="8" t="s">
        <v>26</v>
      </c>
      <c r="H34" s="53">
        <v>42185</v>
      </c>
      <c r="I34" s="53">
        <v>42191</v>
      </c>
      <c r="J34" s="8" t="s">
        <v>70</v>
      </c>
      <c r="K34" s="61"/>
      <c r="L34" s="53">
        <v>42369</v>
      </c>
      <c r="M34" s="54">
        <v>3009283.2</v>
      </c>
      <c r="N34" s="54">
        <v>3009283.2</v>
      </c>
      <c r="O34" s="54">
        <f t="shared" si="2"/>
        <v>0</v>
      </c>
      <c r="P34" s="55">
        <f t="shared" si="3"/>
        <v>0</v>
      </c>
    </row>
    <row r="35" spans="1:16" ht="117" customHeight="1">
      <c r="A35" s="8">
        <v>18</v>
      </c>
      <c r="B35" s="8" t="s">
        <v>36</v>
      </c>
      <c r="C35" s="8" t="s">
        <v>108</v>
      </c>
      <c r="D35" s="8" t="s">
        <v>26</v>
      </c>
      <c r="E35" s="8" t="s">
        <v>72</v>
      </c>
      <c r="F35" s="8">
        <v>3</v>
      </c>
      <c r="G35" s="8">
        <v>2</v>
      </c>
      <c r="H35" s="53">
        <v>42139</v>
      </c>
      <c r="I35" s="53">
        <v>42192</v>
      </c>
      <c r="J35" s="8" t="s">
        <v>73</v>
      </c>
      <c r="K35" s="61"/>
      <c r="L35" s="53">
        <v>42269</v>
      </c>
      <c r="M35" s="54">
        <v>16327000</v>
      </c>
      <c r="N35" s="54">
        <v>15450000</v>
      </c>
      <c r="O35" s="54">
        <f t="shared" si="2"/>
        <v>877000</v>
      </c>
      <c r="P35" s="55">
        <f t="shared" si="3"/>
        <v>5.371470570221106</v>
      </c>
    </row>
    <row r="36" spans="1:16" ht="104.25" customHeight="1">
      <c r="A36" s="8">
        <v>19</v>
      </c>
      <c r="B36" s="8" t="s">
        <v>74</v>
      </c>
      <c r="C36" s="8" t="s">
        <v>75</v>
      </c>
      <c r="D36" s="8" t="s">
        <v>26</v>
      </c>
      <c r="E36" s="8" t="s">
        <v>17</v>
      </c>
      <c r="F36" s="8">
        <v>7</v>
      </c>
      <c r="G36" s="8">
        <v>7</v>
      </c>
      <c r="H36" s="53">
        <v>42152</v>
      </c>
      <c r="I36" s="53">
        <v>42193</v>
      </c>
      <c r="J36" s="8" t="s">
        <v>76</v>
      </c>
      <c r="K36" s="61"/>
      <c r="L36" s="53">
        <v>42369</v>
      </c>
      <c r="M36" s="54">
        <v>1735871</v>
      </c>
      <c r="N36" s="54">
        <v>694347.1</v>
      </c>
      <c r="O36" s="54">
        <f t="shared" si="2"/>
        <v>1041523.9</v>
      </c>
      <c r="P36" s="55">
        <f t="shared" si="3"/>
        <v>60.00007489035764</v>
      </c>
    </row>
    <row r="37" spans="1:16" ht="216.75" customHeight="1">
      <c r="A37" s="8">
        <v>20</v>
      </c>
      <c r="B37" s="8" t="s">
        <v>77</v>
      </c>
      <c r="C37" s="8" t="s">
        <v>78</v>
      </c>
      <c r="D37" s="8" t="s">
        <v>26</v>
      </c>
      <c r="E37" s="8" t="s">
        <v>17</v>
      </c>
      <c r="F37" s="8">
        <v>2</v>
      </c>
      <c r="G37" s="8">
        <v>2</v>
      </c>
      <c r="H37" s="53">
        <v>42152</v>
      </c>
      <c r="I37" s="53">
        <v>42199</v>
      </c>
      <c r="J37" s="8" t="s">
        <v>79</v>
      </c>
      <c r="K37" s="61"/>
      <c r="L37" s="53">
        <v>42308</v>
      </c>
      <c r="M37" s="54">
        <v>99993.6</v>
      </c>
      <c r="N37" s="54">
        <v>62994.48</v>
      </c>
      <c r="O37" s="54">
        <f t="shared" si="2"/>
        <v>36999.12</v>
      </c>
      <c r="P37" s="55">
        <f t="shared" si="3"/>
        <v>37.001488095238095</v>
      </c>
    </row>
    <row r="38" spans="1:16" ht="287.25" customHeight="1">
      <c r="A38" s="8">
        <v>21</v>
      </c>
      <c r="B38" s="8" t="s">
        <v>80</v>
      </c>
      <c r="C38" s="8" t="s">
        <v>81</v>
      </c>
      <c r="D38" s="8" t="s">
        <v>26</v>
      </c>
      <c r="E38" s="8" t="s">
        <v>17</v>
      </c>
      <c r="F38" s="8">
        <v>5</v>
      </c>
      <c r="G38" s="8">
        <v>4</v>
      </c>
      <c r="H38" s="53">
        <v>42152</v>
      </c>
      <c r="I38" s="53">
        <v>42199</v>
      </c>
      <c r="J38" s="8" t="s">
        <v>82</v>
      </c>
      <c r="K38" s="61"/>
      <c r="L38" s="53">
        <v>42308</v>
      </c>
      <c r="M38" s="54">
        <v>62899.2</v>
      </c>
      <c r="N38" s="54">
        <v>45723.6</v>
      </c>
      <c r="O38" s="54">
        <f t="shared" si="2"/>
        <v>17175.6</v>
      </c>
      <c r="P38" s="55">
        <f t="shared" si="3"/>
        <v>27.306547619047617</v>
      </c>
    </row>
    <row r="39" spans="1:16" ht="197.25" customHeight="1">
      <c r="A39" s="8">
        <v>22</v>
      </c>
      <c r="B39" s="8" t="s">
        <v>83</v>
      </c>
      <c r="C39" s="8" t="s">
        <v>89</v>
      </c>
      <c r="D39" s="8" t="s">
        <v>26</v>
      </c>
      <c r="E39" s="8" t="s">
        <v>17</v>
      </c>
      <c r="F39" s="8">
        <v>6</v>
      </c>
      <c r="G39" s="8">
        <v>6</v>
      </c>
      <c r="H39" s="53">
        <v>42152</v>
      </c>
      <c r="I39" s="53">
        <v>42199</v>
      </c>
      <c r="J39" s="8" t="s">
        <v>86</v>
      </c>
      <c r="K39" s="61"/>
      <c r="L39" s="53">
        <v>42324</v>
      </c>
      <c r="M39" s="54">
        <v>241920</v>
      </c>
      <c r="N39" s="54">
        <v>136206</v>
      </c>
      <c r="O39" s="54">
        <f t="shared" si="2"/>
        <v>105714</v>
      </c>
      <c r="P39" s="55">
        <f t="shared" si="3"/>
        <v>43.697916666666664</v>
      </c>
    </row>
    <row r="40" spans="1:16" ht="221.25" customHeight="1">
      <c r="A40" s="8">
        <v>23</v>
      </c>
      <c r="B40" s="8" t="s">
        <v>84</v>
      </c>
      <c r="C40" s="8" t="s">
        <v>90</v>
      </c>
      <c r="D40" s="8" t="s">
        <v>26</v>
      </c>
      <c r="E40" s="8" t="s">
        <v>17</v>
      </c>
      <c r="F40" s="8">
        <v>6</v>
      </c>
      <c r="G40" s="8">
        <v>6</v>
      </c>
      <c r="H40" s="53">
        <v>42152</v>
      </c>
      <c r="I40" s="53">
        <v>42199</v>
      </c>
      <c r="J40" s="8" t="s">
        <v>87</v>
      </c>
      <c r="K40" s="61"/>
      <c r="L40" s="53">
        <v>42338</v>
      </c>
      <c r="M40" s="54">
        <v>432768</v>
      </c>
      <c r="N40" s="54">
        <v>243625.2</v>
      </c>
      <c r="O40" s="54">
        <f t="shared" si="2"/>
        <v>189142.8</v>
      </c>
      <c r="P40" s="55">
        <f t="shared" si="3"/>
        <v>43.70535714285714</v>
      </c>
    </row>
    <row r="41" spans="1:16" ht="214.5" customHeight="1">
      <c r="A41" s="8">
        <v>24</v>
      </c>
      <c r="B41" s="8" t="s">
        <v>85</v>
      </c>
      <c r="C41" s="8" t="s">
        <v>91</v>
      </c>
      <c r="D41" s="8" t="s">
        <v>26</v>
      </c>
      <c r="E41" s="8" t="s">
        <v>17</v>
      </c>
      <c r="F41" s="8">
        <v>2</v>
      </c>
      <c r="G41" s="8">
        <v>2</v>
      </c>
      <c r="H41" s="53">
        <v>42152</v>
      </c>
      <c r="I41" s="53">
        <v>42199</v>
      </c>
      <c r="J41" s="8" t="s">
        <v>88</v>
      </c>
      <c r="K41" s="62"/>
      <c r="L41" s="53">
        <v>42359</v>
      </c>
      <c r="M41" s="54">
        <v>270950.4</v>
      </c>
      <c r="N41" s="54">
        <v>152530.56</v>
      </c>
      <c r="O41" s="54">
        <f t="shared" si="2"/>
        <v>118419.84000000003</v>
      </c>
      <c r="P41" s="55">
        <f t="shared" si="3"/>
        <v>43.705357142857146</v>
      </c>
    </row>
    <row r="42" spans="1:16" ht="120.75" customHeight="1">
      <c r="A42" s="8">
        <v>25</v>
      </c>
      <c r="B42" s="8" t="s">
        <v>92</v>
      </c>
      <c r="C42" s="8" t="s">
        <v>109</v>
      </c>
      <c r="D42" s="8" t="s">
        <v>26</v>
      </c>
      <c r="E42" s="8" t="s">
        <v>72</v>
      </c>
      <c r="F42" s="8">
        <v>2</v>
      </c>
      <c r="G42" s="8">
        <v>1</v>
      </c>
      <c r="H42" s="53">
        <v>42180</v>
      </c>
      <c r="I42" s="53">
        <v>42213</v>
      </c>
      <c r="J42" s="8" t="s">
        <v>93</v>
      </c>
      <c r="K42" s="61"/>
      <c r="L42" s="53">
        <v>42331</v>
      </c>
      <c r="M42" s="54">
        <v>30314609</v>
      </c>
      <c r="N42" s="54">
        <v>29554949.99</v>
      </c>
      <c r="O42" s="54">
        <f t="shared" si="2"/>
        <v>759659.0100000016</v>
      </c>
      <c r="P42" s="55">
        <f t="shared" si="3"/>
        <v>2.505917229544348</v>
      </c>
    </row>
    <row r="43" spans="1:16" ht="118.5" customHeight="1">
      <c r="A43" s="8">
        <v>26</v>
      </c>
      <c r="B43" s="8" t="s">
        <v>94</v>
      </c>
      <c r="C43" s="8" t="s">
        <v>110</v>
      </c>
      <c r="D43" s="8" t="s">
        <v>26</v>
      </c>
      <c r="E43" s="8" t="s">
        <v>72</v>
      </c>
      <c r="F43" s="8">
        <v>2</v>
      </c>
      <c r="G43" s="8">
        <v>2</v>
      </c>
      <c r="H43" s="53">
        <v>42188</v>
      </c>
      <c r="I43" s="53">
        <v>42216</v>
      </c>
      <c r="J43" s="8" t="s">
        <v>95</v>
      </c>
      <c r="K43" s="61"/>
      <c r="L43" s="53">
        <v>42249</v>
      </c>
      <c r="M43" s="54">
        <v>2990000</v>
      </c>
      <c r="N43" s="54">
        <v>2945000</v>
      </c>
      <c r="O43" s="54">
        <f t="shared" si="2"/>
        <v>45000</v>
      </c>
      <c r="P43" s="55">
        <f t="shared" si="3"/>
        <v>1.5050167224080269</v>
      </c>
    </row>
    <row r="44" spans="1:16" ht="116.25" customHeight="1">
      <c r="A44" s="8">
        <v>27</v>
      </c>
      <c r="B44" s="8" t="s">
        <v>94</v>
      </c>
      <c r="C44" s="8" t="s">
        <v>109</v>
      </c>
      <c r="D44" s="8" t="s">
        <v>26</v>
      </c>
      <c r="E44" s="8" t="s">
        <v>72</v>
      </c>
      <c r="F44" s="8">
        <v>2</v>
      </c>
      <c r="G44" s="8">
        <v>1</v>
      </c>
      <c r="H44" s="53">
        <v>42188</v>
      </c>
      <c r="I44" s="53">
        <v>42234</v>
      </c>
      <c r="J44" s="8" t="s">
        <v>96</v>
      </c>
      <c r="K44" s="61"/>
      <c r="L44" s="53">
        <v>42359</v>
      </c>
      <c r="M44" s="54">
        <v>16220000</v>
      </c>
      <c r="N44" s="54">
        <v>15032292.9</v>
      </c>
      <c r="O44" s="54">
        <f t="shared" si="2"/>
        <v>1187707.0999999996</v>
      </c>
      <c r="P44" s="55">
        <f t="shared" si="3"/>
        <v>7.322485203452525</v>
      </c>
    </row>
    <row r="45" spans="1:16" ht="236.25">
      <c r="A45" s="8">
        <v>28</v>
      </c>
      <c r="B45" s="8" t="s">
        <v>97</v>
      </c>
      <c r="C45" s="8" t="s">
        <v>111</v>
      </c>
      <c r="D45" s="8" t="s">
        <v>26</v>
      </c>
      <c r="E45" s="8" t="s">
        <v>72</v>
      </c>
      <c r="F45" s="8">
        <v>3</v>
      </c>
      <c r="G45" s="8">
        <v>3</v>
      </c>
      <c r="H45" s="53">
        <v>42215</v>
      </c>
      <c r="I45" s="53">
        <v>42237</v>
      </c>
      <c r="J45" s="8" t="s">
        <v>98</v>
      </c>
      <c r="K45" s="61"/>
      <c r="L45" s="53">
        <v>42369</v>
      </c>
      <c r="M45" s="56">
        <v>153000</v>
      </c>
      <c r="N45" s="56">
        <v>152234.16</v>
      </c>
      <c r="O45" s="54">
        <f t="shared" si="2"/>
        <v>765.8399999999965</v>
      </c>
      <c r="P45" s="55">
        <f t="shared" si="3"/>
        <v>0.5005490196078408</v>
      </c>
    </row>
    <row r="46" spans="1:16" ht="110.25">
      <c r="A46" s="8">
        <v>29</v>
      </c>
      <c r="B46" s="8" t="s">
        <v>99</v>
      </c>
      <c r="C46" s="8" t="s">
        <v>101</v>
      </c>
      <c r="D46" s="8" t="s">
        <v>26</v>
      </c>
      <c r="E46" s="8" t="s">
        <v>17</v>
      </c>
      <c r="F46" s="8">
        <v>1</v>
      </c>
      <c r="G46" s="8">
        <v>1</v>
      </c>
      <c r="H46" s="53">
        <v>42200</v>
      </c>
      <c r="I46" s="53">
        <v>42258</v>
      </c>
      <c r="J46" s="8" t="s">
        <v>100</v>
      </c>
      <c r="K46" s="61"/>
      <c r="L46" s="53">
        <v>42369</v>
      </c>
      <c r="M46" s="54">
        <v>180640</v>
      </c>
      <c r="N46" s="54">
        <v>119210</v>
      </c>
      <c r="O46" s="54">
        <f t="shared" si="2"/>
        <v>61430</v>
      </c>
      <c r="P46" s="55">
        <f t="shared" si="3"/>
        <v>34.006864481842335</v>
      </c>
    </row>
    <row r="47" spans="1:16" ht="84.75" customHeight="1">
      <c r="A47" s="8">
        <v>30</v>
      </c>
      <c r="B47" s="8" t="s">
        <v>102</v>
      </c>
      <c r="C47" s="8" t="s">
        <v>103</v>
      </c>
      <c r="D47" s="8" t="s">
        <v>26</v>
      </c>
      <c r="E47" s="8" t="s">
        <v>104</v>
      </c>
      <c r="F47" s="8" t="s">
        <v>26</v>
      </c>
      <c r="G47" s="8" t="s">
        <v>26</v>
      </c>
      <c r="H47" s="53">
        <v>42269</v>
      </c>
      <c r="I47" s="53">
        <v>42275</v>
      </c>
      <c r="J47" s="8" t="s">
        <v>105</v>
      </c>
      <c r="K47" s="61"/>
      <c r="L47" s="53">
        <v>42369</v>
      </c>
      <c r="M47" s="54">
        <v>664299.11</v>
      </c>
      <c r="N47" s="54">
        <v>664299.11</v>
      </c>
      <c r="O47" s="54">
        <f t="shared" si="2"/>
        <v>0</v>
      </c>
      <c r="P47" s="55">
        <f t="shared" si="3"/>
        <v>0</v>
      </c>
    </row>
    <row r="48" spans="1:16" ht="157.5">
      <c r="A48" s="8">
        <v>31</v>
      </c>
      <c r="B48" s="8" t="s">
        <v>106</v>
      </c>
      <c r="C48" s="8" t="s">
        <v>112</v>
      </c>
      <c r="D48" s="8" t="s">
        <v>26</v>
      </c>
      <c r="E48" s="8" t="s">
        <v>72</v>
      </c>
      <c r="F48" s="8">
        <v>1</v>
      </c>
      <c r="G48" s="8">
        <v>1</v>
      </c>
      <c r="H48" s="53">
        <v>42243</v>
      </c>
      <c r="I48" s="53">
        <v>42275</v>
      </c>
      <c r="J48" s="8" t="s">
        <v>107</v>
      </c>
      <c r="K48" s="63"/>
      <c r="L48" s="53">
        <v>42369</v>
      </c>
      <c r="M48" s="54">
        <v>7911000</v>
      </c>
      <c r="N48" s="54">
        <v>7911000</v>
      </c>
      <c r="O48" s="54">
        <f t="shared" si="2"/>
        <v>0</v>
      </c>
      <c r="P48" s="55">
        <f t="shared" si="3"/>
        <v>0</v>
      </c>
    </row>
    <row r="49" spans="1:16" ht="15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5"/>
      <c r="L49" s="44"/>
      <c r="M49" s="46"/>
      <c r="N49" s="46"/>
      <c r="O49" s="46"/>
      <c r="P49" s="47"/>
    </row>
    <row r="50" spans="1:16" ht="15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5"/>
      <c r="L50" s="44"/>
      <c r="M50" s="46"/>
      <c r="N50" s="46"/>
      <c r="O50" s="46"/>
      <c r="P50" s="47"/>
    </row>
    <row r="51" spans="1:16" ht="15.7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5"/>
      <c r="L51" s="44"/>
      <c r="M51" s="46"/>
      <c r="N51" s="46"/>
      <c r="O51" s="46"/>
      <c r="P51" s="47"/>
    </row>
    <row r="52" spans="1:16" ht="15.7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5"/>
      <c r="L52" s="44"/>
      <c r="M52" s="46"/>
      <c r="N52" s="46"/>
      <c r="O52" s="46"/>
      <c r="P52" s="47"/>
    </row>
    <row r="53" spans="1:16" ht="15.7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5"/>
      <c r="L53" s="44"/>
      <c r="M53" s="46"/>
      <c r="N53" s="46"/>
      <c r="O53" s="46"/>
      <c r="P53" s="47"/>
    </row>
    <row r="54" spans="1:16" ht="15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3"/>
      <c r="L54" s="42"/>
      <c r="M54" s="48"/>
      <c r="N54" s="48"/>
      <c r="O54" s="48"/>
      <c r="P54" s="42"/>
    </row>
    <row r="55" spans="1:16" ht="15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3"/>
      <c r="L55" s="42"/>
      <c r="M55" s="48"/>
      <c r="N55" s="48"/>
      <c r="O55" s="48"/>
      <c r="P55" s="42"/>
    </row>
    <row r="56" spans="13:15" ht="15">
      <c r="M56" s="49"/>
      <c r="N56" s="49"/>
      <c r="O56" s="49"/>
    </row>
    <row r="57" spans="13:15" ht="15">
      <c r="M57" s="49"/>
      <c r="N57" s="49"/>
      <c r="O57" s="49"/>
    </row>
    <row r="58" spans="13:15" ht="15">
      <c r="M58" s="49"/>
      <c r="N58" s="49"/>
      <c r="O58" s="49"/>
    </row>
    <row r="59" spans="13:15" ht="15">
      <c r="M59" s="49"/>
      <c r="N59" s="49"/>
      <c r="O59" s="49"/>
    </row>
  </sheetData>
  <sheetProtection/>
  <mergeCells count="13">
    <mergeCell ref="L3:L4"/>
    <mergeCell ref="M3:P3"/>
    <mergeCell ref="D3:D4"/>
    <mergeCell ref="K3:K4"/>
    <mergeCell ref="B1:P2"/>
    <mergeCell ref="J3:J4"/>
    <mergeCell ref="K6:K48"/>
    <mergeCell ref="A3:A4"/>
    <mergeCell ref="B3:B4"/>
    <mergeCell ref="C3:C4"/>
    <mergeCell ref="E3:E4"/>
    <mergeCell ref="F3:G3"/>
    <mergeCell ref="H3:I3"/>
  </mergeCells>
  <printOptions/>
  <pageMargins left="0.31496062992125984" right="0.31496062992125984" top="0.3937007874015748" bottom="0.35433070866141736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 ЮЛИЯ ВАЛЕРЬЕВНА</dc:creator>
  <cp:keywords/>
  <dc:description/>
  <cp:lastModifiedBy>ТУМАСЯН МАКСИМ ВЛАДИМИРОВИЧ</cp:lastModifiedBy>
  <cp:lastPrinted>2014-09-23T06:53:25Z</cp:lastPrinted>
  <dcterms:created xsi:type="dcterms:W3CDTF">2014-07-02T11:35:08Z</dcterms:created>
  <dcterms:modified xsi:type="dcterms:W3CDTF">2015-09-28T14:48:20Z</dcterms:modified>
  <cp:category/>
  <cp:version/>
  <cp:contentType/>
  <cp:contentStatus/>
</cp:coreProperties>
</file>