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265" windowWidth="20730" windowHeight="5505" tabRatio="676" activeTab="4"/>
  </bookViews>
  <sheets>
    <sheet name="шапка" sheetId="1" r:id="rId1"/>
    <sheet name="Р1 (общий)" sheetId="32" r:id="rId2"/>
    <sheet name="Р2 (для Правительства)" sheetId="31" r:id="rId3"/>
    <sheet name="Р3 (подробный)" sheetId="28" r:id="rId4"/>
    <sheet name="Показатели" sheetId="30" r:id="rId5"/>
  </sheets>
  <definedNames>
    <definedName name="_xlnm.Print_Area" localSheetId="1">'Р1 (общий)'!$A$1:$H$41</definedName>
  </definedNames>
  <calcPr calcId="125725"/>
</workbook>
</file>

<file path=xl/calcChain.xml><?xml version="1.0" encoding="utf-8"?>
<calcChain xmlns="http://schemas.openxmlformats.org/spreadsheetml/2006/main">
  <c r="F24" i="31"/>
  <c r="H24"/>
  <c r="J24"/>
  <c r="L24"/>
  <c r="F25"/>
  <c r="G25"/>
  <c r="H25"/>
  <c r="I25"/>
  <c r="J25"/>
  <c r="K25"/>
  <c r="L25"/>
  <c r="M25"/>
  <c r="F26"/>
  <c r="G26"/>
  <c r="H26"/>
  <c r="I26"/>
  <c r="J26"/>
  <c r="K26"/>
  <c r="L26"/>
  <c r="M26"/>
  <c r="F27"/>
  <c r="H27"/>
  <c r="J27"/>
  <c r="L27"/>
  <c r="E25"/>
  <c r="E26"/>
  <c r="D25"/>
  <c r="D26"/>
  <c r="D27"/>
  <c r="D24"/>
  <c r="P31" i="28" l="1"/>
  <c r="M31"/>
  <c r="J31"/>
  <c r="G31"/>
  <c r="E31"/>
  <c r="G24" i="31" l="1"/>
  <c r="G34" i="28"/>
  <c r="G27" i="31" s="1"/>
  <c r="I24"/>
  <c r="J34" i="28"/>
  <c r="I27" i="31" s="1"/>
  <c r="K24"/>
  <c r="M34" i="28"/>
  <c r="K27" i="31" s="1"/>
  <c r="E34" i="28"/>
  <c r="E27" i="31" s="1"/>
  <c r="E24"/>
  <c r="M24"/>
  <c r="P34" i="28"/>
  <c r="M27" i="31" s="1"/>
</calcChain>
</file>

<file path=xl/comments1.xml><?xml version="1.0" encoding="utf-8"?>
<comments xmlns="http://schemas.openxmlformats.org/spreadsheetml/2006/main">
  <authors>
    <author>ЗАГАЙНОВА НАДЕЖДА ВАСИЛЬЕВНА</author>
  </authors>
  <commentList>
    <comment ref="C5" authorId="0">
      <text>
        <r>
          <rPr>
            <sz val="7"/>
            <color indexed="81"/>
            <rFont val="Tahoma"/>
            <family val="2"/>
            <charset val="204"/>
          </rPr>
          <t>Это расчетные суммы, контроль с разделом 1.4</t>
        </r>
      </text>
    </comment>
  </commentList>
</comments>
</file>

<file path=xl/sharedStrings.xml><?xml version="1.0" encoding="utf-8"?>
<sst xmlns="http://schemas.openxmlformats.org/spreadsheetml/2006/main" count="539" uniqueCount="194">
  <si>
    <t>Коды</t>
  </si>
  <si>
    <t>Главный администратор доходов федерального бюджета</t>
  </si>
  <si>
    <t>1</t>
  </si>
  <si>
    <t>3</t>
  </si>
  <si>
    <t>Прогноз</t>
  </si>
  <si>
    <t>2</t>
  </si>
  <si>
    <t>4</t>
  </si>
  <si>
    <t xml:space="preserve">Единица измерения </t>
  </si>
  <si>
    <t>384</t>
  </si>
  <si>
    <t>5</t>
  </si>
  <si>
    <t>Дата</t>
  </si>
  <si>
    <t>Глава по БК</t>
  </si>
  <si>
    <t>&lt;Код главы&gt;</t>
  </si>
  <si>
    <t>Форма по ОКУД</t>
  </si>
  <si>
    <t>&lt;Наименование ГАДБ&gt;</t>
  </si>
  <si>
    <t>по БК</t>
  </si>
  <si>
    <t>по ОКЕИ</t>
  </si>
  <si>
    <t>&lt;Код КБК (с подвидом) (отображение по разрядам)&gt;</t>
  </si>
  <si>
    <t>Наименование показателя</t>
  </si>
  <si>
    <t>Код строки</t>
  </si>
  <si>
    <t>6</t>
  </si>
  <si>
    <t>7</t>
  </si>
  <si>
    <t>8</t>
  </si>
  <si>
    <t>9</t>
  </si>
  <si>
    <t>11</t>
  </si>
  <si>
    <t>x</t>
  </si>
  <si>
    <t>010</t>
  </si>
  <si>
    <t>020</t>
  </si>
  <si>
    <t>030</t>
  </si>
  <si>
    <t>&lt;Наименование КБК (с подвидом) &gt;</t>
  </si>
  <si>
    <t>на &lt;очередной финансовый год&gt; и плановый период &lt;первый год планового периода&gt; и &lt;второй год планового периода&gt; годов</t>
  </si>
  <si>
    <t xml:space="preserve">от "__" __________ 20__г. &lt;дата составления прогноза&gt; </t>
  </si>
  <si>
    <t xml:space="preserve">ДД.ММ.ГГГГ 
&lt;дата составления прогноза&gt; </t>
  </si>
  <si>
    <t>по ОКПО</t>
  </si>
  <si>
    <t>Наименование кода бюджетной классификации доходов</t>
  </si>
  <si>
    <t>12</t>
  </si>
  <si>
    <t>14</t>
  </si>
  <si>
    <t>15</t>
  </si>
  <si>
    <t>Условное обозначение</t>
  </si>
  <si>
    <t>Формула расчета</t>
  </si>
  <si>
    <t>Формула контроля</t>
  </si>
  <si>
    <t>Текущий финансовый год</t>
  </si>
  <si>
    <t>Очередной финансовый год</t>
  </si>
  <si>
    <t>Первый год планового периода</t>
  </si>
  <si>
    <t>Второй год планового периода</t>
  </si>
  <si>
    <t>011</t>
  </si>
  <si>
    <t>Исполнено на ДД.ММ.ГГГГ (текущий финансовый год)</t>
  </si>
  <si>
    <t>17</t>
  </si>
  <si>
    <t>ДохЕвраз</t>
  </si>
  <si>
    <t>тыс. руб</t>
  </si>
  <si>
    <t>Характеристика фактора</t>
  </si>
  <si>
    <t>Оценка, 20__ год 
(текущий финансовый год)</t>
  </si>
  <si>
    <t>Справочные значения факторов</t>
  </si>
  <si>
    <t>20__ год (очередной финансовый год)</t>
  </si>
  <si>
    <t>20__ год (первый год планового периода)</t>
  </si>
  <si>
    <t>20__ год (второй год планового периода)</t>
  </si>
  <si>
    <t>фактор</t>
  </si>
  <si>
    <t>показатель</t>
  </si>
  <si>
    <t>пояснение</t>
  </si>
  <si>
    <t>10</t>
  </si>
  <si>
    <t>13</t>
  </si>
  <si>
    <t>16</t>
  </si>
  <si>
    <t>ДоходВсего</t>
  </si>
  <si>
    <t>macro:USD</t>
  </si>
  <si>
    <t>Среднегодовой курс доллара США</t>
  </si>
  <si>
    <t>ДохМадрид</t>
  </si>
  <si>
    <t>Мадрид_USD</t>
  </si>
  <si>
    <t>Мадрид_USDПоясн</t>
  </si>
  <si>
    <t>macro:USD * Мадрид_USD</t>
  </si>
  <si>
    <t>ДохМадрид + ДохЕвраз</t>
  </si>
  <si>
    <t>Евраз_RURПоясн</t>
  </si>
  <si>
    <t>Сумма соглащения, тыс. долл.США</t>
  </si>
  <si>
    <t>сумма соглащения, тыс. швейцарских франков</t>
  </si>
  <si>
    <t>Справочно: Описание алгоритма расчета показателей</t>
  </si>
  <si>
    <t>Мадрид_CHF</t>
  </si>
  <si>
    <t>3. Расчет и факторный анализ прогноза поступления доходов в виде патентных и иных пошлин за совершение юридически значимых действий, связанных с патентом на изобретение, полезную модель, промышленный образец, с государственной регистрацией товарного знака и знака обслуживания, с государственной регистрацией и предоставлением исключительного права на наименование мест происхождения товара, а также с государственной регистрацией перехода исключительных прав к другим лицам и договоров о распоряжении этими правами в части средств, получаемых от международных организаций</t>
  </si>
  <si>
    <t>Оценка, 2015 год 
(текущий финансовый год)</t>
  </si>
  <si>
    <t>2016 год (очередной финансовый год)</t>
  </si>
  <si>
    <t>2017 год (первый год планового периода)</t>
  </si>
  <si>
    <t>2018 год (второй год планового периода)</t>
  </si>
  <si>
    <t>1. Объем поступления доходов в бюджеты бюджетной системы Российской Федерации</t>
  </si>
  <si>
    <t>1.1. Объем поступления доходов в федеральный бюджет и консолидированные бюджеты субъектов Российской Федерации с учетом нормативов распределения</t>
  </si>
  <si>
    <t>Исполнено на  ДД.ММ.ГГГГ
(текущий финансовый год)</t>
  </si>
  <si>
    <t>Оценка поступления доходов в 20__ году 
(текущий финансовый год)</t>
  </si>
  <si>
    <t>Прогноз поступления доходов</t>
  </si>
  <si>
    <t>на  20__ год 
(очередной финансовый год)</t>
  </si>
  <si>
    <t>на  20__ год 
(первый год планового периода)</t>
  </si>
  <si>
    <t>на  20__ год 
(второй год планового периода)</t>
  </si>
  <si>
    <t>Объем поступления доходов (расчетный) в консолидированный бюджет Российской Федерации, в том числе:</t>
  </si>
  <si>
    <t>федеральный бюджет</t>
  </si>
  <si>
    <t>&lt;(стр.010, гр.3) * (подраздел 1.2, стр.010, гр.3)/100&gt;</t>
  </si>
  <si>
    <t>&lt;(стр.010, гр.4) * (подраздел 1.2, стр.010, гр.3)/100&gt;</t>
  </si>
  <si>
    <t>&lt;(стр.010, гр.5) * (подраздел 1.2, стр.010, гр.3)/100&gt;</t>
  </si>
  <si>
    <t>&lt;(стр.010, гр.6) * (подраздел 1.2, стр.010, гр.3)/100&gt;</t>
  </si>
  <si>
    <t>консолидированные бюджеты субъектов Российской Федерации</t>
  </si>
  <si>
    <t>012</t>
  </si>
  <si>
    <t>&lt;(стр.010, гр.3) * (подраздел 1.2, стр.010, гр.4)/100 + (стр.010, гр.3) * (подраздел 1.2, стр.010, гр.5)/100&gt;</t>
  </si>
  <si>
    <t>&lt;(стр.010, гр.4) * (подраздел 1.2, стр.010, гр.4)/100 + (стр.010, гр.4) * (подраздел 1.2, стр.010, гр.5)/100&gt;</t>
  </si>
  <si>
    <t>&lt;(стр.010, гр.5) * (подраздел 1.2, стр.010, гр.4)/100 + (стр.010, гр.5) * (подраздел 1.2, стр.010, гр.5)/100&gt;</t>
  </si>
  <si>
    <t>&lt;(стр.010, гр.6) * (подраздел 1.2, стр.010, гр.4)/100 + (стр.010, гр.6) * (подраздел 1.2, стр.010, гр.5)/100&gt;</t>
  </si>
  <si>
    <t>&lt;(стр.010, гр.7) * (подраздел 1.2, стр.010, гр.4)/100 + (стр.010, гр.7) * (подраздел 1.2, стр.010, гр.5)/100&gt;</t>
  </si>
  <si>
    <t>Корректировка расчета с учетом экспертной оценки, в том числе:</t>
  </si>
  <si>
    <t>&lt;(стр.021, гр.3) + (стр.022, гр.3)&gt;</t>
  </si>
  <si>
    <t>&lt;(стр.021, гр.4) + (стр.022, гр.4)&gt;</t>
  </si>
  <si>
    <t>&lt;(стр.021, гр.5) + (стр.022, гр.5)&gt;</t>
  </si>
  <si>
    <t>&lt;(стр.021, гр.6) + (стр.022, гр.6)&gt;</t>
  </si>
  <si>
    <t>&lt;(стр.021, гр.7) + (стр.022, гр.7)&gt;</t>
  </si>
  <si>
    <t>021</t>
  </si>
  <si>
    <t>022</t>
  </si>
  <si>
    <t>Объем поступления доходов (итоговый)</t>
  </si>
  <si>
    <t>&lt;(стр.031, гр.3) + (стр.032, гр.3)&gt;</t>
  </si>
  <si>
    <t>&lt;(стр.031, гр.4) + (стр.032, гр.4)&gt;</t>
  </si>
  <si>
    <t>&lt;(стр.031, гр.5) + (стр.032, гр.5)&gt;</t>
  </si>
  <si>
    <t>&lt;(стр.031, гр.6) + (стр.032, гр.6)&gt;</t>
  </si>
  <si>
    <t>&lt;(стр.031, гр.7) + (стр.032, гр.7)&gt;</t>
  </si>
  <si>
    <t>031</t>
  </si>
  <si>
    <t>&lt;(стр.011, гр.3) + (стр.021, гр.3)&gt;</t>
  </si>
  <si>
    <t>&lt;(стр.011, гр.4) + (стр.021, гр.4)&gt;</t>
  </si>
  <si>
    <t>&lt;(стр.011, гр.5) + (стр.021, гр.5)&gt;</t>
  </si>
  <si>
    <t>&lt;(стр.011, гр.6) + (стр.021, гр.6)&gt;</t>
  </si>
  <si>
    <t>&lt;(стр.011, гр.7) + (стр.021, гр.7)&gt;</t>
  </si>
  <si>
    <t>032</t>
  </si>
  <si>
    <t>&lt;(стр.012, гр.3) + (стр.022, гр.3)&gt;</t>
  </si>
  <si>
    <t>&lt;(стр.012, гр.4) + (стр.022, гр.4)&gt;</t>
  </si>
  <si>
    <t>&lt;(стр.012, гр.5) + (стр.022, гр.5)&gt;</t>
  </si>
  <si>
    <t>&lt;(стр.012, гр.6) + (стр.022, гр.6)&gt;</t>
  </si>
  <si>
    <t>&lt;(стр.012, гр.7) + (стр.022, гр.7)&gt;</t>
  </si>
  <si>
    <t>1.2. Нормативы распределения доходов между бюджетами бюджетной системы Российской Федерации (справочно)</t>
  </si>
  <si>
    <t>Федеральный бюджет</t>
  </si>
  <si>
    <t>Бюджеты субъектов Российской Федерации</t>
  </si>
  <si>
    <t>Местные бюджеты</t>
  </si>
  <si>
    <t>Нормативы распределения доходов между бюджетами бюджетной системы Российской Федерации, %</t>
  </si>
  <si>
    <t>&lt;Справочник "Нормативы распределения"&gt;</t>
  </si>
  <si>
    <t>1.3. Характеристика факторов, учтенных в экспертной оценке</t>
  </si>
  <si>
    <t>на  20__ год (очередной финансовый год)</t>
  </si>
  <si>
    <t>на  20__ год (первый год планового периода)</t>
  </si>
  <si>
    <t>на  20__ год (второй год планового периода)</t>
  </si>
  <si>
    <t>Характеристика факторов, учтенных в экспертной оценке</t>
  </si>
  <si>
    <t>1.4. Динамика кассовых поступлений за предыдущие финансовые периоды</t>
  </si>
  <si>
    <t>Предыдущие финансовые годы</t>
  </si>
  <si>
    <t>Отчетный финансовый</t>
  </si>
  <si>
    <t>Текущий финансовый</t>
  </si>
  <si>
    <t>Среднее значение за периоды</t>
  </si>
  <si>
    <t xml:space="preserve">20__ год </t>
  </si>
  <si>
    <t xml:space="preserve">20__ год  </t>
  </si>
  <si>
    <r>
      <t>Кассовые поступления в консолидированный бюджет Российской Федерации, в том числе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:</t>
    </r>
  </si>
  <si>
    <t>&lt;(стр.011, гр.3) + (стр.012, гр.3)&gt;</t>
  </si>
  <si>
    <t>&lt;(стр.011, гр.4) + (стр.012, гр.4)&gt;</t>
  </si>
  <si>
    <t>&lt;(стр.011, гр.5) + (стр.012, гр.5)&gt;</t>
  </si>
  <si>
    <t>&lt;(стр.011, гр.6) + (стр.012, гр.6)&gt;</t>
  </si>
  <si>
    <t>&lt;(стр.011, гр.7) + (стр.012, гр.7)&gt;</t>
  </si>
  <si>
    <t>Темп роста кассовых поступлений (цепной), %</t>
  </si>
  <si>
    <t>&lt;(стр.010, гр.4) / (стр.010, гр.3)*100&gt;</t>
  </si>
  <si>
    <t>&lt;(стр.010, гр.5) / (стр.010, гр.4)*100&gt;</t>
  </si>
  <si>
    <t>&lt;(стр.010, гр.6) / (стр.010, гр.5)*100&gt;</t>
  </si>
  <si>
    <t>Средний темп роста за предыдущие отчетные периоды, %</t>
  </si>
  <si>
    <t>&lt;((стр.020, гр.4) + (стр.020, гр.5) + (стр.020, гр.6))/3&gt;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</si>
  <si>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На основании отчетности Федерального казначейства.</t>
    </r>
  </si>
  <si>
    <t>&lt;раздел 2, стр.30, гр.5&gt;</t>
  </si>
  <si>
    <t>&lt;раздел 2, стр.30, гр.7&gt;</t>
  </si>
  <si>
    <t>&lt;раздел 2, стр.30, гр.13&gt;</t>
  </si>
  <si>
    <t>(должность)</t>
  </si>
  <si>
    <t>(подпись)</t>
  </si>
  <si>
    <t>(расшифровка подписи)</t>
  </si>
  <si>
    <t>(фамилия, инициалы)</t>
  </si>
  <si>
    <t>(телефон)</t>
  </si>
  <si>
    <t xml:space="preserve">      Руководитель</t>
  </si>
  <si>
    <t>(уполномоченное лицо)</t>
  </si>
  <si>
    <t xml:space="preserve">     Исполнитель</t>
  </si>
  <si>
    <t>"______"  __________________  2 ____ г. &lt;дата подписания&gt;</t>
  </si>
  <si>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Средства, полученные от Евразийской патентной организации за поддержание в силе евразийского патента в отношении Российской Федерации в соответствии с Евразийской патентной конвенцией от 9 сентября 1994 года.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</si>
  <si>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Средства, полученные от Международного бюро Всемирной организации интеллектуальной собственности в соответствии с Мадридским соглашением о международной регистрации знаков от 14 апреля 1891 г. и Протоколом к Мадридскому соглашению о международной регистрации знаков, подписанным в г. Мадриде  28 июня 1989 года.</t>
    </r>
  </si>
  <si>
    <t xml:space="preserve">Пример для 168 1 15 05020 01 6000 140 </t>
  </si>
  <si>
    <t>-</t>
  </si>
  <si>
    <t>3459,26</t>
  </si>
  <si>
    <t>увеличение доходов связано с изменением курса доллара США и пересчетом в рубли поступлений от Международного бюро Всемирной организации интеллектуальной собственности</t>
  </si>
  <si>
    <t>Исполнено на 01.06.2015 (текущий финансовый год)</t>
  </si>
  <si>
    <t>Да</t>
  </si>
  <si>
    <t>Разделы и подразделы формы</t>
  </si>
  <si>
    <t>Р2 (для Правительства)</t>
  </si>
  <si>
    <t>Р2 (подробный)</t>
  </si>
  <si>
    <t>&lt;раздел 2, стр.30, гр.9&gt;</t>
  </si>
  <si>
    <t>&lt;раздел 2, стр.30, гр.11&gt;</t>
  </si>
  <si>
    <t>3. Расчет и факторный анализ прогноза поступления патентных и иных пошлин за совершение юридически значимых действий, связанных с патентом на изобретение, полезную модель, промышленный образец, с государственной регистрацией товарного знака и знака обслуживания, с государственной регистрацией и предоставлением исключительного права на наименование мест происхождения товара, а также с государственной регистрацией перехода исключительных прав к другим лицам и договоров о распоряжении этими правами в части средств, получаемых от международных организаций</t>
  </si>
  <si>
    <r>
      <rPr>
        <b/>
        <sz val="11"/>
        <color theme="5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. Расчет прогноза поступления патентных и иных пошлин за совершение юридически значимых действий, связанных с патентом на изобретение, полезную модель, промышленный образец, с государственной регистрацией товарного знака и знака обслуживания, с государственной регистрацией и предоставлением исключительного права на наименование мест происхождения товара, а также с государственной регистрацией перехода исключительных прав к другим лицам и договоров о распоряжении этими правами в части средств, получаемых от международных организаций</t>
    </r>
  </si>
  <si>
    <r>
      <rPr>
        <b/>
        <sz val="11"/>
        <color theme="5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. Расчет прогноза поступления доходов в виде патентных и иных пошлин за совершение юридически значимых действий, связанных с патентом на изобретение, полезную модель, промышленный образец, с государственной регистрацией товарного знака и знака обслуживания, с государственной регистрацией и предоставлением исключительного права на наименование мест происхождения товара, а также с государственной регистрацией перехода исключительных прав к другим лицам и договоров о распоряжении этими правами в части средств, получаемых от международных организаций</t>
    </r>
  </si>
  <si>
    <t>Обоснования прогноза поступления патентных и иных пошлин за совершение юридически значимых действий, связанных с патентом на изобретение, полезную модель, промышленный образец, с государственной регистрацией товарного знака и знака обслуживания, с государственной регистрацией и предоставлением исключительного права на наименование мест происхождения товара, а также с государственной регистрацией перехода исключительных прав к другим лицам и договоров о распоряжении этими правами 
в части средств, получаемых от международных организаций</t>
  </si>
  <si>
    <t>Форма № 115.32</t>
  </si>
  <si>
    <t>&lt;(стр.010, гр.7) * (подраздел 1.2, стр.010, гр.3)/100&gt;</t>
  </si>
  <si>
    <r>
      <t>I. Средства, полученные от Международного бюро Всемирной организации интеллектуальной собственности</t>
    </r>
    <r>
      <rPr>
        <vertAlign val="superscript"/>
        <sz val="10"/>
        <rFont val="Times New Roman"/>
        <family val="1"/>
        <charset val="204"/>
      </rPr>
      <t>1</t>
    </r>
  </si>
  <si>
    <r>
      <t>II. Средства, полученные от Евразийской патентной организации за поддержание в силе евразийского патента в отношении Российской Федерации</t>
    </r>
    <r>
      <rPr>
        <vertAlign val="superscript"/>
        <sz val="10"/>
        <rFont val="Times New Roman"/>
        <family val="1"/>
        <charset val="204"/>
      </rPr>
      <t>2</t>
    </r>
  </si>
  <si>
    <t>III. Всего поступлений патентных и иных пошлин от международных организаций</t>
  </si>
  <si>
    <t>Источник данных</t>
  </si>
  <si>
    <t>Справочник115-32.КурсыВалют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</si>
</sst>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color indexed="8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color indexed="81"/>
      <name val="Tahoma"/>
      <family val="2"/>
      <charset val="204"/>
    </font>
    <font>
      <b/>
      <sz val="11"/>
      <color theme="5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5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2" fillId="0" borderId="0"/>
    <xf numFmtId="43" fontId="1" fillId="0" borderId="0" applyFont="0" applyFill="0" applyBorder="0" applyAlignment="0" applyProtection="0"/>
    <xf numFmtId="0" fontId="13" fillId="0" borderId="0"/>
  </cellStyleXfs>
  <cellXfs count="258">
    <xf numFmtId="0" fontId="0" fillId="0" borderId="0" xfId="0"/>
    <xf numFmtId="164" fontId="3" fillId="0" borderId="0" xfId="13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3" fillId="0" borderId="0" xfId="13" applyNumberFormat="1" applyFont="1" applyFill="1" applyBorder="1" applyAlignment="1">
      <alignment horizontal="center" vertical="center" wrapText="1"/>
    </xf>
    <xf numFmtId="164" fontId="2" fillId="2" borderId="2" xfId="13" applyNumberFormat="1" applyFont="1" applyFill="1" applyBorder="1" applyAlignment="1">
      <alignment horizontal="left" wrapText="1"/>
    </xf>
    <xf numFmtId="164" fontId="2" fillId="2" borderId="3" xfId="13" applyNumberFormat="1" applyFont="1" applyFill="1" applyBorder="1" applyAlignment="1">
      <alignment horizontal="left" wrapText="1"/>
    </xf>
    <xf numFmtId="0" fontId="2" fillId="2" borderId="3" xfId="0" applyFont="1" applyFill="1" applyBorder="1" applyAlignment="1"/>
    <xf numFmtId="49" fontId="3" fillId="2" borderId="4" xfId="13" applyNumberFormat="1" applyFont="1" applyFill="1" applyBorder="1" applyAlignment="1">
      <alignment horizontal="center" wrapText="1"/>
    </xf>
    <xf numFmtId="49" fontId="3" fillId="2" borderId="5" xfId="13" applyNumberFormat="1" applyFont="1" applyFill="1" applyBorder="1" applyAlignment="1">
      <alignment horizontal="center" wrapText="1"/>
    </xf>
    <xf numFmtId="164" fontId="3" fillId="0" borderId="2" xfId="13" applyNumberFormat="1" applyFont="1" applyBorder="1" applyAlignment="1">
      <alignment horizontal="left" wrapText="1"/>
    </xf>
    <xf numFmtId="164" fontId="3" fillId="0" borderId="6" xfId="13" applyNumberFormat="1" applyFont="1" applyBorder="1" applyAlignment="1">
      <alignment horizontal="center" wrapText="1"/>
    </xf>
    <xf numFmtId="164" fontId="3" fillId="0" borderId="0" xfId="13" applyNumberFormat="1" applyFont="1" applyBorder="1" applyAlignment="1">
      <alignment horizontal="right" wrapText="1"/>
    </xf>
    <xf numFmtId="49" fontId="3" fillId="2" borderId="7" xfId="13" applyNumberFormat="1" applyFont="1" applyFill="1" applyBorder="1" applyAlignment="1">
      <alignment horizontal="center" wrapText="1"/>
    </xf>
    <xf numFmtId="49" fontId="3" fillId="3" borderId="8" xfId="13" applyNumberFormat="1" applyFont="1" applyFill="1" applyBorder="1" applyAlignment="1">
      <alignment horizontal="center" wrapText="1"/>
    </xf>
    <xf numFmtId="164" fontId="3" fillId="0" borderId="0" xfId="13" applyNumberFormat="1" applyFont="1" applyFill="1" applyBorder="1" applyAlignment="1">
      <alignment horizontal="right" wrapText="1"/>
    </xf>
    <xf numFmtId="164" fontId="3" fillId="0" borderId="9" xfId="13" applyNumberFormat="1" applyFont="1" applyFill="1" applyBorder="1" applyAlignment="1">
      <alignment horizontal="left" wrapText="1"/>
    </xf>
    <xf numFmtId="49" fontId="3" fillId="2" borderId="7" xfId="13" applyNumberFormat="1" applyFont="1" applyFill="1" applyBorder="1" applyAlignment="1">
      <alignment wrapText="1"/>
    </xf>
    <xf numFmtId="49" fontId="4" fillId="0" borderId="1" xfId="11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4" xfId="11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49" fontId="4" fillId="0" borderId="15" xfId="11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4" fillId="0" borderId="12" xfId="11" applyNumberFormat="1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4" borderId="1" xfId="11" applyNumberFormat="1" applyFont="1" applyFill="1" applyBorder="1" applyAlignment="1">
      <alignment wrapText="1"/>
    </xf>
    <xf numFmtId="49" fontId="4" fillId="4" borderId="17" xfId="11" applyNumberFormat="1" applyFont="1" applyFill="1" applyBorder="1" applyAlignment="1">
      <alignment horizontal="left" wrapText="1"/>
    </xf>
    <xf numFmtId="49" fontId="4" fillId="0" borderId="10" xfId="11" applyNumberFormat="1" applyFont="1" applyBorder="1" applyAlignment="1">
      <alignment horizontal="center" wrapText="1"/>
    </xf>
    <xf numFmtId="49" fontId="4" fillId="0" borderId="12" xfId="11" applyNumberFormat="1" applyFont="1" applyFill="1" applyBorder="1" applyAlignment="1">
      <alignment horizontal="center" wrapText="1"/>
    </xf>
    <xf numFmtId="49" fontId="4" fillId="0" borderId="10" xfId="11" applyNumberFormat="1" applyFont="1" applyBorder="1" applyAlignment="1">
      <alignment horizontal="center"/>
    </xf>
    <xf numFmtId="49" fontId="4" fillId="0" borderId="11" xfId="11" applyNumberFormat="1" applyFont="1" applyBorder="1" applyAlignment="1">
      <alignment horizontal="center"/>
    </xf>
    <xf numFmtId="49" fontId="4" fillId="0" borderId="6" xfId="11" applyNumberFormat="1" applyFont="1" applyBorder="1" applyAlignment="1">
      <alignment horizontal="center" wrapText="1"/>
    </xf>
    <xf numFmtId="49" fontId="4" fillId="0" borderId="13" xfId="11" applyNumberFormat="1" applyFont="1" applyBorder="1" applyAlignment="1">
      <alignment horizontal="center" wrapText="1"/>
    </xf>
    <xf numFmtId="0" fontId="0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4" fillId="4" borderId="1" xfId="11" applyNumberFormat="1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 shrinkToFit="1"/>
    </xf>
    <xf numFmtId="3" fontId="4" fillId="0" borderId="12" xfId="14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1" xfId="11" applyNumberFormat="1" applyFont="1" applyFill="1" applyBorder="1" applyAlignment="1">
      <alignment wrapText="1"/>
    </xf>
    <xf numFmtId="49" fontId="4" fillId="0" borderId="17" xfId="11" applyNumberFormat="1" applyFont="1" applyFill="1" applyBorder="1" applyAlignment="1">
      <alignment horizontal="left" wrapText="1"/>
    </xf>
    <xf numFmtId="49" fontId="4" fillId="0" borderId="10" xfId="11" applyNumberFormat="1" applyFont="1" applyFill="1" applyBorder="1" applyAlignment="1">
      <alignment horizontal="center" wrapText="1"/>
    </xf>
    <xf numFmtId="4" fontId="4" fillId="0" borderId="12" xfId="11" applyNumberFormat="1" applyFont="1" applyFill="1" applyBorder="1" applyAlignment="1">
      <alignment horizontal="right" wrapText="1"/>
    </xf>
    <xf numFmtId="49" fontId="4" fillId="0" borderId="11" xfId="11" applyNumberFormat="1" applyFont="1" applyFill="1" applyBorder="1" applyAlignment="1">
      <alignment horizontal="center"/>
    </xf>
    <xf numFmtId="4" fontId="4" fillId="0" borderId="6" xfId="11" applyNumberFormat="1" applyFont="1" applyFill="1" applyBorder="1" applyAlignment="1">
      <alignment horizontal="right" wrapText="1"/>
    </xf>
    <xf numFmtId="49" fontId="4" fillId="0" borderId="1" xfId="11" applyNumberFormat="1" applyFont="1" applyFill="1" applyBorder="1" applyAlignment="1">
      <alignment horizontal="left" wrapText="1" inden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49" fontId="4" fillId="0" borderId="2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wrapText="1" indent="1"/>
    </xf>
    <xf numFmtId="49" fontId="4" fillId="0" borderId="10" xfId="0" applyNumberFormat="1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49" fontId="4" fillId="0" borderId="30" xfId="0" applyNumberFormat="1" applyFont="1" applyFill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wrapText="1"/>
    </xf>
    <xf numFmtId="49" fontId="4" fillId="8" borderId="23" xfId="0" applyNumberFormat="1" applyFont="1" applyFill="1" applyBorder="1" applyAlignment="1">
      <alignment horizontal="center" wrapText="1"/>
    </xf>
    <xf numFmtId="0" fontId="4" fillId="8" borderId="25" xfId="0" applyFont="1" applyFill="1" applyBorder="1" applyAlignment="1">
      <alignment horizontal="center" wrapText="1"/>
    </xf>
    <xf numFmtId="49" fontId="4" fillId="8" borderId="35" xfId="0" applyNumberFormat="1" applyFont="1" applyFill="1" applyBorder="1" applyAlignment="1">
      <alignment horizontal="center" wrapText="1"/>
    </xf>
    <xf numFmtId="0" fontId="4" fillId="8" borderId="26" xfId="0" applyFont="1" applyFill="1" applyBorder="1" applyAlignment="1">
      <alignment horizontal="center" wrapText="1"/>
    </xf>
    <xf numFmtId="49" fontId="4" fillId="8" borderId="10" xfId="0" applyNumberFormat="1" applyFont="1" applyFill="1" applyBorder="1" applyAlignment="1">
      <alignment horizontal="center" wrapText="1"/>
    </xf>
    <xf numFmtId="0" fontId="4" fillId="8" borderId="12" xfId="0" applyFont="1" applyFill="1" applyBorder="1" applyAlignment="1">
      <alignment horizontal="center" wrapText="1"/>
    </xf>
    <xf numFmtId="49" fontId="4" fillId="8" borderId="12" xfId="0" applyNumberFormat="1" applyFont="1" applyFill="1" applyBorder="1" applyAlignment="1">
      <alignment horizontal="center" wrapText="1"/>
    </xf>
    <xf numFmtId="49" fontId="4" fillId="8" borderId="11" xfId="0" applyNumberFormat="1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/>
    </xf>
    <xf numFmtId="0" fontId="2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1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49" fontId="4" fillId="0" borderId="10" xfId="11" applyNumberFormat="1" applyFont="1" applyFill="1" applyBorder="1" applyAlignment="1">
      <alignment horizontal="center"/>
    </xf>
    <xf numFmtId="0" fontId="4" fillId="8" borderId="0" xfId="0" applyFont="1" applyFill="1" applyBorder="1" applyAlignment="1">
      <alignment vertical="center" wrapText="1"/>
    </xf>
    <xf numFmtId="49" fontId="4" fillId="0" borderId="0" xfId="20" applyNumberFormat="1" applyFont="1" applyBorder="1" applyAlignment="1">
      <alignment horizontal="center"/>
    </xf>
    <xf numFmtId="0" fontId="4" fillId="0" borderId="0" xfId="20" applyFont="1" applyBorder="1"/>
    <xf numFmtId="49" fontId="4" fillId="0" borderId="2" xfId="20" applyNumberFormat="1" applyFont="1" applyBorder="1" applyAlignment="1">
      <alignment vertical="center"/>
    </xf>
    <xf numFmtId="0" fontId="4" fillId="9" borderId="0" xfId="0" applyFont="1" applyFill="1" applyBorder="1" applyAlignment="1">
      <alignment vertical="center" wrapText="1"/>
    </xf>
    <xf numFmtId="49" fontId="4" fillId="0" borderId="2" xfId="20" applyNumberFormat="1" applyFont="1" applyBorder="1" applyAlignment="1"/>
    <xf numFmtId="3" fontId="4" fillId="9" borderId="0" xfId="0" applyNumberFormat="1" applyFont="1" applyFill="1" applyBorder="1" applyAlignment="1">
      <alignment horizontal="center" wrapText="1"/>
    </xf>
    <xf numFmtId="0" fontId="4" fillId="0" borderId="0" xfId="20" applyFont="1" applyFill="1" applyBorder="1"/>
    <xf numFmtId="49" fontId="4" fillId="0" borderId="0" xfId="20" applyNumberFormat="1" applyFont="1" applyBorder="1" applyAlignment="1"/>
    <xf numFmtId="0" fontId="4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49" fontId="4" fillId="0" borderId="23" xfId="11" applyNumberFormat="1" applyFont="1" applyFill="1" applyBorder="1" applyAlignment="1">
      <alignment horizontal="center" wrapText="1"/>
    </xf>
    <xf numFmtId="0" fontId="7" fillId="9" borderId="0" xfId="0" applyFont="1" applyFill="1" applyBorder="1" applyAlignment="1">
      <alignment horizontal="left" vertical="center" wrapText="1"/>
    </xf>
    <xf numFmtId="0" fontId="4" fillId="0" borderId="0" xfId="20" applyFont="1" applyFill="1" applyBorder="1" applyAlignment="1">
      <alignment horizontal="right" indent="15"/>
    </xf>
    <xf numFmtId="49" fontId="4" fillId="0" borderId="26" xfId="11" applyNumberFormat="1" applyFont="1" applyBorder="1" applyAlignment="1">
      <alignment horizontal="center" wrapText="1"/>
    </xf>
    <xf numFmtId="49" fontId="4" fillId="0" borderId="17" xfId="11" applyNumberFormat="1" applyFont="1" applyFill="1" applyBorder="1" applyAlignment="1">
      <alignment horizontal="center"/>
    </xf>
    <xf numFmtId="49" fontId="4" fillId="0" borderId="23" xfId="11" applyNumberFormat="1" applyFont="1" applyBorder="1" applyAlignment="1">
      <alignment horizontal="center" wrapText="1"/>
    </xf>
    <xf numFmtId="49" fontId="4" fillId="0" borderId="24" xfId="11" applyNumberFormat="1" applyFont="1" applyFill="1" applyBorder="1" applyAlignment="1">
      <alignment horizontal="center" wrapText="1"/>
    </xf>
    <xf numFmtId="49" fontId="4" fillId="0" borderId="25" xfId="11" applyNumberFormat="1" applyFont="1" applyFill="1" applyBorder="1" applyAlignment="1">
      <alignment horizontal="center" wrapText="1"/>
    </xf>
    <xf numFmtId="4" fontId="4" fillId="0" borderId="12" xfId="11" applyNumberFormat="1" applyFont="1" applyFill="1" applyBorder="1" applyAlignment="1">
      <alignment horizontal="center" wrapText="1"/>
    </xf>
    <xf numFmtId="4" fontId="4" fillId="0" borderId="12" xfId="11" applyNumberFormat="1" applyFont="1" applyFill="1" applyBorder="1" applyAlignment="1">
      <alignment horizontal="left" wrapText="1"/>
    </xf>
    <xf numFmtId="4" fontId="4" fillId="0" borderId="6" xfId="11" applyNumberFormat="1" applyFont="1" applyFill="1" applyBorder="1" applyAlignment="1">
      <alignment horizontal="center" wrapText="1"/>
    </xf>
    <xf numFmtId="4" fontId="4" fillId="0" borderId="13" xfId="11" applyNumberFormat="1" applyFont="1" applyFill="1" applyBorder="1" applyAlignment="1">
      <alignment horizontal="center" wrapText="1"/>
    </xf>
    <xf numFmtId="4" fontId="4" fillId="0" borderId="24" xfId="11" applyNumberFormat="1" applyFont="1" applyFill="1" applyBorder="1" applyAlignment="1">
      <alignment horizontal="right" wrapText="1"/>
    </xf>
    <xf numFmtId="4" fontId="4" fillId="0" borderId="24" xfId="11" applyNumberFormat="1" applyFont="1" applyFill="1" applyBorder="1" applyAlignment="1">
      <alignment horizontal="center" wrapText="1"/>
    </xf>
    <xf numFmtId="4" fontId="4" fillId="0" borderId="25" xfId="11" applyNumberFormat="1" applyFont="1" applyFill="1" applyBorder="1" applyAlignment="1">
      <alignment horizontal="center" wrapText="1"/>
    </xf>
    <xf numFmtId="4" fontId="4" fillId="0" borderId="26" xfId="11" applyNumberFormat="1" applyFont="1" applyFill="1" applyBorder="1" applyAlignment="1">
      <alignment horizontal="center" wrapText="1"/>
    </xf>
    <xf numFmtId="4" fontId="4" fillId="0" borderId="25" xfId="11" applyNumberFormat="1" applyFont="1" applyFill="1" applyBorder="1" applyAlignment="1">
      <alignment horizontal="right" wrapText="1"/>
    </xf>
    <xf numFmtId="4" fontId="4" fillId="0" borderId="26" xfId="11" applyNumberFormat="1" applyFont="1" applyFill="1" applyBorder="1" applyAlignment="1">
      <alignment horizontal="right" wrapText="1"/>
    </xf>
    <xf numFmtId="4" fontId="4" fillId="0" borderId="13" xfId="11" applyNumberFormat="1" applyFont="1" applyFill="1" applyBorder="1" applyAlignment="1">
      <alignment horizontal="right" wrapText="1"/>
    </xf>
    <xf numFmtId="2" fontId="4" fillId="0" borderId="1" xfId="11" applyNumberFormat="1" applyFont="1" applyBorder="1" applyAlignment="1">
      <alignment horizontal="center" vertical="center" wrapText="1"/>
    </xf>
    <xf numFmtId="2" fontId="4" fillId="0" borderId="12" xfId="11" applyNumberFormat="1" applyFont="1" applyBorder="1" applyAlignment="1">
      <alignment horizontal="center" vertical="center" wrapText="1"/>
    </xf>
    <xf numFmtId="2" fontId="4" fillId="0" borderId="15" xfId="11" applyNumberFormat="1" applyFont="1" applyBorder="1" applyAlignment="1">
      <alignment horizontal="center" vertical="center" wrapText="1"/>
    </xf>
    <xf numFmtId="2" fontId="4" fillId="0" borderId="14" xfId="11" applyNumberFormat="1" applyFont="1" applyBorder="1" applyAlignment="1">
      <alignment horizontal="center" vertical="center" wrapText="1"/>
    </xf>
    <xf numFmtId="49" fontId="3" fillId="0" borderId="0" xfId="20" applyNumberFormat="1" applyFont="1" applyBorder="1" applyAlignment="1">
      <alignment horizontal="center"/>
    </xf>
    <xf numFmtId="0" fontId="2" fillId="9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3" fontId="4" fillId="0" borderId="12" xfId="14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9" fontId="4" fillId="4" borderId="17" xfId="11" applyNumberFormat="1" applyFont="1" applyFill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13" applyNumberFormat="1" applyFont="1" applyFill="1" applyBorder="1" applyAlignment="1">
      <alignment horizontal="center" vertical="center" wrapText="1"/>
    </xf>
    <xf numFmtId="164" fontId="4" fillId="0" borderId="17" xfId="13" applyNumberFormat="1" applyFont="1" applyFill="1" applyBorder="1" applyAlignment="1">
      <alignment horizontal="center" vertical="center" wrapText="1"/>
    </xf>
    <xf numFmtId="2" fontId="4" fillId="0" borderId="12" xfId="13" applyNumberFormat="1" applyFont="1" applyFill="1" applyBorder="1" applyAlignment="1">
      <alignment horizontal="center" vertical="center" wrapText="1"/>
    </xf>
    <xf numFmtId="2" fontId="4" fillId="0" borderId="17" xfId="13" applyNumberFormat="1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49" fontId="4" fillId="4" borderId="24" xfId="11" applyNumberFormat="1" applyFont="1" applyFill="1" applyBorder="1" applyAlignment="1">
      <alignment horizontal="center" wrapText="1"/>
    </xf>
    <xf numFmtId="49" fontId="4" fillId="4" borderId="25" xfId="11" applyNumberFormat="1" applyFont="1" applyFill="1" applyBorder="1" applyAlignment="1">
      <alignment horizontal="center" wrapText="1"/>
    </xf>
    <xf numFmtId="49" fontId="4" fillId="4" borderId="12" xfId="11" applyNumberFormat="1" applyFont="1" applyFill="1" applyBorder="1" applyAlignment="1">
      <alignment horizontal="center" wrapText="1"/>
    </xf>
    <xf numFmtId="49" fontId="4" fillId="4" borderId="26" xfId="11" applyNumberFormat="1" applyFont="1" applyFill="1" applyBorder="1" applyAlignment="1">
      <alignment horizontal="center" wrapText="1"/>
    </xf>
    <xf numFmtId="49" fontId="4" fillId="4" borderId="6" xfId="11" applyNumberFormat="1" applyFont="1" applyFill="1" applyBorder="1" applyAlignment="1">
      <alignment horizontal="center" wrapText="1"/>
    </xf>
    <xf numFmtId="49" fontId="4" fillId="4" borderId="13" xfId="11" applyNumberFormat="1" applyFont="1" applyFill="1" applyBorder="1" applyAlignment="1">
      <alignment horizontal="center" wrapText="1"/>
    </xf>
    <xf numFmtId="49" fontId="4" fillId="6" borderId="24" xfId="11" applyNumberFormat="1" applyFont="1" applyFill="1" applyBorder="1" applyAlignment="1">
      <alignment horizontal="center" wrapText="1"/>
    </xf>
    <xf numFmtId="49" fontId="4" fillId="5" borderId="24" xfId="11" applyNumberFormat="1" applyFont="1" applyFill="1" applyBorder="1" applyAlignment="1">
      <alignment horizontal="center" wrapText="1"/>
    </xf>
    <xf numFmtId="49" fontId="4" fillId="7" borderId="12" xfId="11" applyNumberFormat="1" applyFont="1" applyFill="1" applyBorder="1" applyAlignment="1">
      <alignment horizontal="center" wrapText="1"/>
    </xf>
    <xf numFmtId="49" fontId="4" fillId="7" borderId="26" xfId="11" applyNumberFormat="1" applyFont="1" applyFill="1" applyBorder="1" applyAlignment="1">
      <alignment horizontal="center" wrapText="1"/>
    </xf>
    <xf numFmtId="49" fontId="4" fillId="5" borderId="6" xfId="11" applyNumberFormat="1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4" fillId="5" borderId="26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 wrapText="1"/>
    </xf>
    <xf numFmtId="0" fontId="4" fillId="5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7" borderId="34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 wrapText="1"/>
    </xf>
    <xf numFmtId="0" fontId="21" fillId="4" borderId="16" xfId="0" applyFont="1" applyFill="1" applyBorder="1" applyAlignment="1">
      <alignment horizontal="center" wrapText="1"/>
    </xf>
    <xf numFmtId="49" fontId="4" fillId="5" borderId="12" xfId="0" applyNumberFormat="1" applyFont="1" applyFill="1" applyBorder="1" applyAlignment="1">
      <alignment horizontal="center" wrapText="1"/>
    </xf>
    <xf numFmtId="49" fontId="4" fillId="5" borderId="13" xfId="0" applyNumberFormat="1" applyFont="1" applyFill="1" applyBorder="1" applyAlignment="1">
      <alignment horizontal="center" wrapText="1"/>
    </xf>
    <xf numFmtId="164" fontId="2" fillId="0" borderId="0" xfId="13" applyNumberFormat="1" applyFont="1" applyBorder="1" applyAlignment="1">
      <alignment horizontal="center" wrapText="1"/>
    </xf>
    <xf numFmtId="164" fontId="3" fillId="0" borderId="0" xfId="13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2" fillId="0" borderId="0" xfId="13" applyNumberFormat="1" applyFont="1" applyBorder="1" applyAlignment="1">
      <alignment horizontal="center" wrapText="1"/>
    </xf>
    <xf numFmtId="164" fontId="3" fillId="0" borderId="0" xfId="13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2" xfId="13" applyNumberFormat="1" applyFont="1" applyFill="1" applyBorder="1" applyAlignment="1">
      <alignment horizontal="center" vertical="center" wrapText="1"/>
    </xf>
    <xf numFmtId="164" fontId="4" fillId="0" borderId="12" xfId="13" applyNumberFormat="1" applyFont="1" applyFill="1" applyBorder="1" applyAlignment="1">
      <alignment horizontal="center" vertical="center" wrapText="1"/>
    </xf>
    <xf numFmtId="164" fontId="4" fillId="0" borderId="17" xfId="13" applyNumberFormat="1" applyFont="1" applyFill="1" applyBorder="1" applyAlignment="1">
      <alignment horizontal="center" vertical="center" wrapText="1"/>
    </xf>
    <xf numFmtId="2" fontId="4" fillId="0" borderId="12" xfId="13" applyNumberFormat="1" applyFont="1" applyFill="1" applyBorder="1" applyAlignment="1">
      <alignment horizontal="center" vertical="center" wrapText="1"/>
    </xf>
    <xf numFmtId="2" fontId="4" fillId="0" borderId="17" xfId="1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49" fontId="4" fillId="0" borderId="2" xfId="20" applyNumberFormat="1" applyFont="1" applyBorder="1" applyAlignment="1">
      <alignment horizontal="center" vertical="center"/>
    </xf>
    <xf numFmtId="49" fontId="23" fillId="0" borderId="9" xfId="20" applyNumberFormat="1" applyFont="1" applyBorder="1" applyAlignment="1">
      <alignment horizontal="center" vertical="top"/>
    </xf>
    <xf numFmtId="49" fontId="23" fillId="0" borderId="0" xfId="20" applyNumberFormat="1" applyFont="1" applyBorder="1" applyAlignment="1">
      <alignment horizontal="center" vertical="top"/>
    </xf>
    <xf numFmtId="49" fontId="4" fillId="0" borderId="0" xfId="20" applyNumberFormat="1" applyFont="1" applyBorder="1" applyAlignment="1">
      <alignment horizontal="right"/>
    </xf>
    <xf numFmtId="0" fontId="23" fillId="0" borderId="0" xfId="20" applyFont="1" applyBorder="1" applyAlignment="1">
      <alignment horizontal="right" vertical="top"/>
    </xf>
    <xf numFmtId="49" fontId="4" fillId="0" borderId="14" xfId="13" applyNumberFormat="1" applyFont="1" applyFill="1" applyBorder="1" applyAlignment="1">
      <alignment horizontal="center" vertical="center" wrapText="1"/>
    </xf>
    <xf numFmtId="49" fontId="4" fillId="0" borderId="19" xfId="13" applyNumberFormat="1" applyFont="1" applyFill="1" applyBorder="1" applyAlignment="1">
      <alignment horizontal="center" vertical="center" wrapText="1"/>
    </xf>
    <xf numFmtId="49" fontId="4" fillId="0" borderId="33" xfId="13" applyNumberFormat="1" applyFont="1" applyFill="1" applyBorder="1" applyAlignment="1">
      <alignment horizontal="center" vertical="center" wrapText="1"/>
    </xf>
    <xf numFmtId="49" fontId="4" fillId="0" borderId="36" xfId="13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13" applyNumberFormat="1" applyFont="1" applyFill="1" applyBorder="1" applyAlignment="1">
      <alignment horizontal="center" vertical="center" wrapText="1"/>
    </xf>
    <xf numFmtId="164" fontId="4" fillId="0" borderId="1" xfId="13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</cellXfs>
  <cellStyles count="21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3" xfId="5"/>
    <cellStyle name="Обычный 2 4" xfId="6"/>
    <cellStyle name="Обычный 2_101.30 хвостик" xfId="7"/>
    <cellStyle name="Обычный 3" xfId="8"/>
    <cellStyle name="Обычный 3 2" xfId="9"/>
    <cellStyle name="Обычный 4" xfId="10"/>
    <cellStyle name="Обычный 5" xfId="11"/>
    <cellStyle name="Обычный 5 2" xfId="12"/>
    <cellStyle name="Обычный 5 3" xfId="18"/>
    <cellStyle name="Обычный 61" xfId="20"/>
    <cellStyle name="Обычный_2002год" xfId="13"/>
    <cellStyle name="Обычный_NDC-CVOD 2003" xfId="14"/>
    <cellStyle name="Процентный 2" xfId="15"/>
    <cellStyle name="Процентный 3" xfId="16"/>
    <cellStyle name="Стиль 1" xfId="17"/>
    <cellStyle name="Финансовый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"/>
  <sheetViews>
    <sheetView zoomScaleNormal="100" workbookViewId="0">
      <selection activeCell="A4" sqref="A4"/>
    </sheetView>
  </sheetViews>
  <sheetFormatPr defaultColWidth="8.85546875" defaultRowHeight="15"/>
  <cols>
    <col min="1" max="1" width="38.28515625" style="3" customWidth="1"/>
    <col min="2" max="2" width="104.28515625" style="3" customWidth="1"/>
    <col min="3" max="3" width="16" style="14" bestFit="1" customWidth="1"/>
    <col min="4" max="4" width="27" style="4" customWidth="1"/>
    <col min="5" max="5" width="37.7109375" style="4" customWidth="1"/>
    <col min="6" max="6" width="35.5703125" style="4" customWidth="1"/>
    <col min="7" max="7" width="27.85546875" style="4" customWidth="1"/>
    <col min="8" max="8" width="25.7109375" style="4" customWidth="1"/>
    <col min="9" max="9" width="22.7109375" style="4" customWidth="1"/>
    <col min="10" max="10" width="32" style="4" customWidth="1"/>
    <col min="11" max="11" width="26.140625" style="4" customWidth="1"/>
    <col min="12" max="13" width="22.7109375" style="4" customWidth="1"/>
    <col min="14" max="14" width="30.7109375" style="4" customWidth="1"/>
    <col min="15" max="17" width="22.7109375" style="4" customWidth="1"/>
    <col min="18" max="18" width="32.85546875" style="4" customWidth="1"/>
    <col min="19" max="19" width="22.7109375" style="4" customWidth="1"/>
    <col min="20" max="16384" width="8.85546875" style="4"/>
  </cols>
  <sheetData>
    <row r="1" spans="1:15" s="2" customFormat="1">
      <c r="A1" s="5"/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11" customFormat="1" ht="78" customHeight="1">
      <c r="A2" s="205" t="s">
        <v>186</v>
      </c>
      <c r="B2" s="205"/>
      <c r="C2" s="7"/>
      <c r="D2" s="8" t="s">
        <v>187</v>
      </c>
      <c r="E2" s="9"/>
      <c r="F2" s="9"/>
      <c r="G2" s="9"/>
      <c r="H2" s="10"/>
      <c r="I2" s="10"/>
      <c r="J2" s="10"/>
      <c r="K2" s="10"/>
      <c r="L2" s="10"/>
      <c r="M2" s="10"/>
      <c r="N2" s="10"/>
      <c r="O2" s="10"/>
    </row>
    <row r="3" spans="1:15" s="10" customFormat="1" ht="15.75">
      <c r="A3" s="204" t="s">
        <v>30</v>
      </c>
      <c r="B3" s="204"/>
      <c r="C3" s="12"/>
    </row>
    <row r="4" spans="1:15" s="2" customFormat="1" ht="15.75" thickBot="1">
      <c r="A4" s="194"/>
      <c r="B4" s="194"/>
      <c r="C4" s="25"/>
      <c r="D4" s="24" t="s">
        <v>0</v>
      </c>
      <c r="E4" s="1"/>
      <c r="F4" s="1"/>
    </row>
    <row r="5" spans="1:15" s="2" customFormat="1" ht="30">
      <c r="A5" s="206"/>
      <c r="B5" s="206"/>
      <c r="C5" s="25" t="s">
        <v>13</v>
      </c>
      <c r="D5" s="27"/>
      <c r="E5" s="1"/>
      <c r="F5" s="1"/>
    </row>
    <row r="6" spans="1:15" s="2" customFormat="1" ht="55.5" customHeight="1">
      <c r="A6" s="207" t="s">
        <v>31</v>
      </c>
      <c r="B6" s="207"/>
      <c r="C6" s="28" t="s">
        <v>10</v>
      </c>
      <c r="D6" s="26" t="s">
        <v>32</v>
      </c>
      <c r="E6" s="1"/>
      <c r="F6" s="1"/>
    </row>
    <row r="7" spans="1:15" s="13" customFormat="1">
      <c r="A7" s="195"/>
      <c r="B7" s="195"/>
      <c r="C7" s="28" t="s">
        <v>33</v>
      </c>
      <c r="D7" s="30"/>
      <c r="E7" s="17"/>
      <c r="F7" s="17"/>
    </row>
    <row r="8" spans="1:15" s="2" customFormat="1" ht="33" customHeight="1">
      <c r="A8" s="23" t="s">
        <v>1</v>
      </c>
      <c r="B8" s="18" t="s">
        <v>14</v>
      </c>
      <c r="C8" s="25" t="s">
        <v>11</v>
      </c>
      <c r="D8" s="26" t="s">
        <v>12</v>
      </c>
      <c r="E8" s="1"/>
      <c r="F8" s="1"/>
    </row>
    <row r="9" spans="1:15" s="2" customFormat="1" ht="39" customHeight="1">
      <c r="A9" s="29" t="s">
        <v>34</v>
      </c>
      <c r="B9" s="19" t="s">
        <v>29</v>
      </c>
      <c r="C9" s="25" t="s">
        <v>15</v>
      </c>
      <c r="D9" s="21" t="s">
        <v>17</v>
      </c>
      <c r="E9" s="1"/>
      <c r="F9" s="1"/>
    </row>
    <row r="10" spans="1:15" s="2" customFormat="1" ht="24.6" customHeight="1" thickBot="1">
      <c r="A10" s="34" t="s">
        <v>7</v>
      </c>
      <c r="B10" s="20" t="s">
        <v>49</v>
      </c>
      <c r="C10" s="25" t="s">
        <v>16</v>
      </c>
      <c r="D10" s="22" t="s">
        <v>8</v>
      </c>
    </row>
    <row r="11" spans="1:15" s="2" customFormat="1">
      <c r="C11" s="6"/>
    </row>
    <row r="12" spans="1:15" s="2" customFormat="1">
      <c r="C12" s="6"/>
    </row>
  </sheetData>
  <mergeCells count="4">
    <mergeCell ref="A3:B3"/>
    <mergeCell ref="A2:B2"/>
    <mergeCell ref="A5:B5"/>
    <mergeCell ref="A6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zoomScale="60" zoomScaleNormal="60" zoomScaleSheetLayoutView="70" workbookViewId="0">
      <selection sqref="A1:XFD1048576"/>
    </sheetView>
  </sheetViews>
  <sheetFormatPr defaultColWidth="8.85546875" defaultRowHeight="15"/>
  <cols>
    <col min="1" max="1" width="40.7109375" style="110" customWidth="1"/>
    <col min="2" max="2" width="11.140625" style="110" customWidth="1"/>
    <col min="3" max="7" width="31.42578125" style="110" customWidth="1"/>
    <col min="8" max="8" width="16.28515625" style="111" customWidth="1"/>
    <col min="9" max="9" width="35.85546875" style="111" customWidth="1"/>
    <col min="10" max="10" width="37.7109375" style="111" customWidth="1"/>
    <col min="11" max="11" width="35.5703125" style="111" customWidth="1"/>
    <col min="12" max="12" width="27.85546875" style="111" customWidth="1"/>
    <col min="13" max="13" width="25.7109375" style="111" customWidth="1"/>
    <col min="14" max="14" width="22.7109375" style="111" customWidth="1"/>
    <col min="15" max="15" width="32" style="111" customWidth="1"/>
    <col min="16" max="16" width="26.140625" style="111" customWidth="1"/>
    <col min="17" max="18" width="22.7109375" style="111" customWidth="1"/>
    <col min="19" max="19" width="30.7109375" style="111" customWidth="1"/>
    <col min="20" max="22" width="22.7109375" style="111" customWidth="1"/>
    <col min="23" max="23" width="32.85546875" style="111" customWidth="1"/>
    <col min="24" max="24" width="22.7109375" style="111" customWidth="1"/>
    <col min="25" max="16384" width="8.85546875" style="111"/>
  </cols>
  <sheetData>
    <row r="1" spans="1:16" s="71" customFormat="1" ht="13.9" customHeight="1">
      <c r="A1" s="208" t="s">
        <v>80</v>
      </c>
      <c r="B1" s="208"/>
      <c r="C1" s="208"/>
      <c r="D1" s="208"/>
      <c r="E1" s="208"/>
      <c r="F1" s="208"/>
      <c r="G1" s="208"/>
      <c r="H1" s="69"/>
      <c r="I1" s="69"/>
      <c r="J1" s="69"/>
      <c r="K1" s="69"/>
      <c r="L1" s="69"/>
      <c r="M1" s="69"/>
      <c r="N1" s="69"/>
      <c r="O1" s="199"/>
      <c r="P1" s="70"/>
    </row>
    <row r="2" spans="1:16" s="74" customFormat="1" ht="12.75">
      <c r="A2" s="59"/>
      <c r="B2" s="59"/>
      <c r="C2" s="59"/>
      <c r="D2" s="59"/>
      <c r="E2" s="59"/>
      <c r="F2" s="59"/>
      <c r="G2" s="59"/>
      <c r="H2" s="72"/>
      <c r="I2" s="72"/>
      <c r="J2" s="72"/>
      <c r="K2" s="72"/>
      <c r="L2" s="72"/>
      <c r="M2" s="72"/>
      <c r="N2" s="72"/>
      <c r="O2" s="59"/>
      <c r="P2" s="73"/>
    </row>
    <row r="3" spans="1:16" s="71" customFormat="1" ht="13.9" customHeight="1">
      <c r="A3" s="208" t="s">
        <v>81</v>
      </c>
      <c r="B3" s="208"/>
      <c r="C3" s="208"/>
      <c r="D3" s="208"/>
      <c r="E3" s="208"/>
      <c r="F3" s="208"/>
      <c r="G3" s="208"/>
      <c r="H3" s="69"/>
      <c r="I3" s="69"/>
      <c r="J3" s="69"/>
      <c r="K3" s="69"/>
      <c r="L3" s="69"/>
      <c r="M3" s="69"/>
      <c r="N3" s="69"/>
      <c r="O3" s="199"/>
      <c r="P3" s="70"/>
    </row>
    <row r="4" spans="1:16" s="74" customFormat="1" ht="12.75">
      <c r="A4" s="59"/>
      <c r="B4" s="59"/>
      <c r="C4" s="59"/>
      <c r="D4" s="59"/>
      <c r="E4" s="59"/>
      <c r="F4" s="59"/>
      <c r="G4" s="59"/>
      <c r="H4" s="72"/>
      <c r="I4" s="72"/>
      <c r="J4" s="72"/>
      <c r="K4" s="72"/>
      <c r="L4" s="72"/>
      <c r="M4" s="72"/>
      <c r="N4" s="72"/>
      <c r="O4" s="59"/>
      <c r="P4" s="73"/>
    </row>
    <row r="5" spans="1:16" s="74" customFormat="1" ht="14.45" customHeight="1">
      <c r="A5" s="209" t="s">
        <v>18</v>
      </c>
      <c r="B5" s="211" t="s">
        <v>19</v>
      </c>
      <c r="C5" s="213" t="s">
        <v>82</v>
      </c>
      <c r="D5" s="215" t="s">
        <v>83</v>
      </c>
      <c r="E5" s="216" t="s">
        <v>84</v>
      </c>
      <c r="F5" s="217"/>
      <c r="G5" s="217"/>
      <c r="H5" s="75"/>
      <c r="I5" s="75"/>
      <c r="J5" s="75"/>
    </row>
    <row r="6" spans="1:16" s="74" customFormat="1" ht="26.45" customHeight="1">
      <c r="A6" s="210"/>
      <c r="B6" s="212"/>
      <c r="C6" s="214"/>
      <c r="D6" s="215"/>
      <c r="E6" s="200" t="s">
        <v>85</v>
      </c>
      <c r="F6" s="200" t="s">
        <v>86</v>
      </c>
      <c r="G6" s="200" t="s">
        <v>87</v>
      </c>
    </row>
    <row r="7" spans="1:16" s="74" customFormat="1" ht="13.9" customHeight="1" thickBot="1">
      <c r="A7" s="76" t="s">
        <v>2</v>
      </c>
      <c r="B7" s="76" t="s">
        <v>5</v>
      </c>
      <c r="C7" s="76" t="s">
        <v>3</v>
      </c>
      <c r="D7" s="76" t="s">
        <v>6</v>
      </c>
      <c r="E7" s="76" t="s">
        <v>9</v>
      </c>
      <c r="F7" s="76" t="s">
        <v>20</v>
      </c>
      <c r="G7" s="77" t="s">
        <v>21</v>
      </c>
    </row>
    <row r="8" spans="1:16" s="74" customFormat="1" ht="38.25">
      <c r="A8" s="78" t="s">
        <v>88</v>
      </c>
      <c r="B8" s="79" t="s">
        <v>26</v>
      </c>
      <c r="C8" s="175" t="s">
        <v>158</v>
      </c>
      <c r="D8" s="175" t="s">
        <v>159</v>
      </c>
      <c r="E8" s="175" t="s">
        <v>181</v>
      </c>
      <c r="F8" s="175" t="s">
        <v>182</v>
      </c>
      <c r="G8" s="176" t="s">
        <v>160</v>
      </c>
    </row>
    <row r="9" spans="1:16" s="74" customFormat="1" ht="25.5">
      <c r="A9" s="80" t="s">
        <v>89</v>
      </c>
      <c r="B9" s="81" t="s">
        <v>45</v>
      </c>
      <c r="C9" s="177" t="s">
        <v>90</v>
      </c>
      <c r="D9" s="177" t="s">
        <v>91</v>
      </c>
      <c r="E9" s="177" t="s">
        <v>92</v>
      </c>
      <c r="F9" s="177" t="s">
        <v>93</v>
      </c>
      <c r="G9" s="178" t="s">
        <v>188</v>
      </c>
    </row>
    <row r="10" spans="1:16" s="74" customFormat="1" ht="45.75" customHeight="1">
      <c r="A10" s="80" t="s">
        <v>94</v>
      </c>
      <c r="B10" s="81" t="s">
        <v>95</v>
      </c>
      <c r="C10" s="177" t="s">
        <v>96</v>
      </c>
      <c r="D10" s="177" t="s">
        <v>97</v>
      </c>
      <c r="E10" s="177" t="s">
        <v>98</v>
      </c>
      <c r="F10" s="177" t="s">
        <v>99</v>
      </c>
      <c r="G10" s="178" t="s">
        <v>100</v>
      </c>
    </row>
    <row r="11" spans="1:16" s="74" customFormat="1" ht="25.5">
      <c r="A11" s="78" t="s">
        <v>101</v>
      </c>
      <c r="B11" s="81" t="s">
        <v>27</v>
      </c>
      <c r="C11" s="179" t="s">
        <v>102</v>
      </c>
      <c r="D11" s="179" t="s">
        <v>103</v>
      </c>
      <c r="E11" s="179" t="s">
        <v>104</v>
      </c>
      <c r="F11" s="179" t="s">
        <v>105</v>
      </c>
      <c r="G11" s="180" t="s">
        <v>106</v>
      </c>
    </row>
    <row r="12" spans="1:16" s="74" customFormat="1" ht="12.75">
      <c r="A12" s="80" t="s">
        <v>89</v>
      </c>
      <c r="B12" s="81" t="s">
        <v>107</v>
      </c>
      <c r="C12" s="181"/>
      <c r="D12" s="181"/>
      <c r="E12" s="181"/>
      <c r="F12" s="181"/>
      <c r="G12" s="182"/>
    </row>
    <row r="13" spans="1:16" s="74" customFormat="1" ht="25.5">
      <c r="A13" s="80" t="s">
        <v>94</v>
      </c>
      <c r="B13" s="81" t="s">
        <v>108</v>
      </c>
      <c r="C13" s="181"/>
      <c r="D13" s="181"/>
      <c r="E13" s="181"/>
      <c r="F13" s="181"/>
      <c r="G13" s="182"/>
    </row>
    <row r="14" spans="1:16" s="74" customFormat="1" ht="12.75">
      <c r="A14" s="78" t="s">
        <v>109</v>
      </c>
      <c r="B14" s="81" t="s">
        <v>28</v>
      </c>
      <c r="C14" s="177" t="s">
        <v>110</v>
      </c>
      <c r="D14" s="177" t="s">
        <v>111</v>
      </c>
      <c r="E14" s="177" t="s">
        <v>112</v>
      </c>
      <c r="F14" s="177" t="s">
        <v>113</v>
      </c>
      <c r="G14" s="178" t="s">
        <v>114</v>
      </c>
    </row>
    <row r="15" spans="1:16" s="74" customFormat="1" ht="12.75">
      <c r="A15" s="80" t="s">
        <v>89</v>
      </c>
      <c r="B15" s="81" t="s">
        <v>115</v>
      </c>
      <c r="C15" s="177" t="s">
        <v>116</v>
      </c>
      <c r="D15" s="177" t="s">
        <v>117</v>
      </c>
      <c r="E15" s="177" t="s">
        <v>118</v>
      </c>
      <c r="F15" s="177" t="s">
        <v>119</v>
      </c>
      <c r="G15" s="178" t="s">
        <v>120</v>
      </c>
    </row>
    <row r="16" spans="1:16" s="74" customFormat="1" ht="26.25" thickBot="1">
      <c r="A16" s="80" t="s">
        <v>94</v>
      </c>
      <c r="B16" s="82" t="s">
        <v>121</v>
      </c>
      <c r="C16" s="183" t="s">
        <v>122</v>
      </c>
      <c r="D16" s="183" t="s">
        <v>123</v>
      </c>
      <c r="E16" s="183" t="s">
        <v>124</v>
      </c>
      <c r="F16" s="183" t="s">
        <v>125</v>
      </c>
      <c r="G16" s="184" t="s">
        <v>126</v>
      </c>
    </row>
    <row r="18" spans="1:17" s="71" customFormat="1" ht="22.5" customHeight="1">
      <c r="A18" s="208" t="s">
        <v>127</v>
      </c>
      <c r="B18" s="208"/>
      <c r="C18" s="208"/>
      <c r="D18" s="208"/>
      <c r="E18" s="208"/>
      <c r="F18" s="208"/>
      <c r="G18" s="208"/>
      <c r="H18" s="69"/>
      <c r="I18" s="69"/>
      <c r="J18" s="69"/>
      <c r="K18" s="69"/>
      <c r="L18" s="69"/>
      <c r="M18" s="69"/>
      <c r="N18" s="69"/>
      <c r="O18" s="199"/>
      <c r="P18" s="70"/>
    </row>
    <row r="19" spans="1:17" s="74" customFormat="1" ht="12.75">
      <c r="A19" s="59"/>
      <c r="B19" s="59"/>
      <c r="C19" s="59"/>
      <c r="D19" s="59"/>
      <c r="E19" s="59"/>
      <c r="F19" s="59"/>
      <c r="G19" s="59"/>
      <c r="H19" s="72"/>
      <c r="I19" s="72"/>
      <c r="J19" s="72"/>
      <c r="K19" s="72"/>
      <c r="L19" s="72"/>
      <c r="M19" s="72"/>
      <c r="N19" s="72"/>
      <c r="O19" s="59"/>
      <c r="P19" s="73"/>
    </row>
    <row r="20" spans="1:17" s="74" customFormat="1" ht="26.45" customHeight="1">
      <c r="A20" s="197" t="s">
        <v>18</v>
      </c>
      <c r="B20" s="198" t="s">
        <v>19</v>
      </c>
      <c r="C20" s="201" t="s">
        <v>128</v>
      </c>
      <c r="D20" s="32" t="s">
        <v>129</v>
      </c>
      <c r="E20" s="83" t="s">
        <v>130</v>
      </c>
      <c r="F20" s="59"/>
      <c r="G20" s="72"/>
    </row>
    <row r="21" spans="1:17" s="74" customFormat="1" ht="13.5" thickBot="1">
      <c r="A21" s="76" t="s">
        <v>2</v>
      </c>
      <c r="B21" s="76" t="s">
        <v>5</v>
      </c>
      <c r="C21" s="76" t="s">
        <v>3</v>
      </c>
      <c r="D21" s="76" t="s">
        <v>6</v>
      </c>
      <c r="E21" s="77" t="s">
        <v>9</v>
      </c>
      <c r="F21" s="59"/>
      <c r="G21" s="72"/>
    </row>
    <row r="22" spans="1:17" s="74" customFormat="1" ht="39" thickBot="1">
      <c r="A22" s="84" t="s">
        <v>131</v>
      </c>
      <c r="B22" s="85" t="s">
        <v>26</v>
      </c>
      <c r="C22" s="185" t="s">
        <v>132</v>
      </c>
      <c r="D22" s="185" t="s">
        <v>132</v>
      </c>
      <c r="E22" s="186" t="s">
        <v>132</v>
      </c>
      <c r="F22" s="59"/>
      <c r="G22" s="72"/>
    </row>
    <row r="24" spans="1:17" s="71" customFormat="1" ht="13.9" customHeight="1">
      <c r="A24" s="208" t="s">
        <v>133</v>
      </c>
      <c r="B24" s="208"/>
      <c r="C24" s="208"/>
      <c r="D24" s="208"/>
      <c r="E24" s="208"/>
      <c r="F24" s="208"/>
      <c r="G24" s="208"/>
      <c r="H24" s="69"/>
      <c r="I24" s="69"/>
      <c r="J24" s="69"/>
      <c r="K24" s="69"/>
      <c r="L24" s="69"/>
      <c r="M24" s="69"/>
      <c r="N24" s="69"/>
      <c r="O24" s="199"/>
      <c r="P24" s="70"/>
    </row>
    <row r="26" spans="1:17" s="74" customFormat="1" ht="14.45" customHeight="1">
      <c r="A26" s="209" t="s">
        <v>18</v>
      </c>
      <c r="B26" s="211" t="s">
        <v>19</v>
      </c>
      <c r="C26" s="213" t="s">
        <v>83</v>
      </c>
      <c r="D26" s="216" t="s">
        <v>84</v>
      </c>
      <c r="E26" s="217"/>
      <c r="F26" s="217"/>
      <c r="G26" s="75"/>
    </row>
    <row r="27" spans="1:17" s="74" customFormat="1" ht="42" customHeight="1">
      <c r="A27" s="210"/>
      <c r="B27" s="212"/>
      <c r="C27" s="218"/>
      <c r="D27" s="200" t="s">
        <v>134</v>
      </c>
      <c r="E27" s="200" t="s">
        <v>135</v>
      </c>
      <c r="F27" s="200" t="s">
        <v>136</v>
      </c>
    </row>
    <row r="28" spans="1:17" s="74" customFormat="1" ht="15" customHeight="1" thickBot="1">
      <c r="A28" s="76" t="s">
        <v>2</v>
      </c>
      <c r="B28" s="86" t="s">
        <v>5</v>
      </c>
      <c r="C28" s="77" t="s">
        <v>3</v>
      </c>
      <c r="D28" s="77" t="s">
        <v>6</v>
      </c>
      <c r="E28" s="77" t="s">
        <v>9</v>
      </c>
      <c r="F28" s="77" t="s">
        <v>20</v>
      </c>
    </row>
    <row r="29" spans="1:17" s="74" customFormat="1" ht="27.6" customHeight="1" thickBot="1">
      <c r="A29" s="84" t="s">
        <v>137</v>
      </c>
      <c r="B29" s="85" t="s">
        <v>26</v>
      </c>
      <c r="C29" s="187"/>
      <c r="D29" s="188"/>
      <c r="E29" s="188"/>
      <c r="F29" s="189"/>
    </row>
    <row r="31" spans="1:17" s="87" customFormat="1">
      <c r="A31" s="219" t="s">
        <v>138</v>
      </c>
      <c r="B31" s="219"/>
      <c r="C31" s="219"/>
      <c r="D31" s="219"/>
      <c r="E31" s="196"/>
      <c r="F31" s="19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s="87" customFormat="1">
      <c r="A32" s="199"/>
      <c r="B32" s="16"/>
      <c r="C32" s="199"/>
      <c r="D32" s="199"/>
      <c r="E32" s="199"/>
      <c r="F32" s="19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1:15" s="87" customFormat="1">
      <c r="A33" s="220" t="s">
        <v>18</v>
      </c>
      <c r="B33" s="221" t="s">
        <v>19</v>
      </c>
      <c r="C33" s="221" t="s">
        <v>139</v>
      </c>
      <c r="D33" s="221"/>
      <c r="E33" s="221"/>
      <c r="F33" s="198" t="s">
        <v>140</v>
      </c>
      <c r="G33" s="198" t="s">
        <v>141</v>
      </c>
      <c r="H33" s="222" t="s">
        <v>142</v>
      </c>
      <c r="I33" s="69"/>
      <c r="J33" s="69"/>
      <c r="K33" s="69"/>
      <c r="L33" s="69"/>
      <c r="M33" s="69"/>
      <c r="N33" s="69"/>
      <c r="O33" s="69"/>
    </row>
    <row r="34" spans="1:15" s="88" customFormat="1" ht="36" customHeight="1">
      <c r="A34" s="220"/>
      <c r="B34" s="221"/>
      <c r="C34" s="198" t="s">
        <v>143</v>
      </c>
      <c r="D34" s="198" t="s">
        <v>143</v>
      </c>
      <c r="E34" s="198" t="s">
        <v>143</v>
      </c>
      <c r="F34" s="198" t="s">
        <v>144</v>
      </c>
      <c r="G34" s="198" t="s">
        <v>144</v>
      </c>
      <c r="H34" s="222"/>
      <c r="I34" s="72"/>
      <c r="J34" s="72"/>
      <c r="K34" s="72"/>
      <c r="L34" s="72"/>
      <c r="M34" s="72"/>
      <c r="N34" s="72"/>
      <c r="O34" s="72"/>
    </row>
    <row r="35" spans="1:15" s="87" customFormat="1" ht="15.75" thickBot="1">
      <c r="A35" s="89" t="s">
        <v>2</v>
      </c>
      <c r="B35" s="90" t="s">
        <v>5</v>
      </c>
      <c r="C35" s="90" t="s">
        <v>3</v>
      </c>
      <c r="D35" s="90" t="s">
        <v>6</v>
      </c>
      <c r="E35" s="90" t="s">
        <v>9</v>
      </c>
      <c r="F35" s="90" t="s">
        <v>20</v>
      </c>
      <c r="G35" s="90" t="s">
        <v>21</v>
      </c>
      <c r="H35" s="91" t="s">
        <v>22</v>
      </c>
      <c r="I35" s="72"/>
      <c r="J35" s="72"/>
      <c r="K35" s="72"/>
      <c r="L35" s="72"/>
      <c r="M35" s="72"/>
      <c r="N35" s="72"/>
      <c r="O35" s="72"/>
    </row>
    <row r="36" spans="1:15" s="87" customFormat="1" ht="42.6" customHeight="1">
      <c r="A36" s="92" t="s">
        <v>145</v>
      </c>
      <c r="B36" s="93" t="s">
        <v>26</v>
      </c>
      <c r="C36" s="190" t="s">
        <v>146</v>
      </c>
      <c r="D36" s="190" t="s">
        <v>147</v>
      </c>
      <c r="E36" s="190" t="s">
        <v>148</v>
      </c>
      <c r="F36" s="190" t="s">
        <v>149</v>
      </c>
      <c r="G36" s="190" t="s">
        <v>150</v>
      </c>
      <c r="H36" s="94" t="s">
        <v>25</v>
      </c>
      <c r="I36" s="72"/>
      <c r="J36" s="72"/>
      <c r="K36" s="72"/>
      <c r="L36" s="72"/>
      <c r="M36" s="72"/>
      <c r="N36" s="72"/>
      <c r="O36" s="72"/>
    </row>
    <row r="37" spans="1:15" s="87" customFormat="1">
      <c r="A37" s="80" t="s">
        <v>89</v>
      </c>
      <c r="B37" s="95" t="s">
        <v>45</v>
      </c>
      <c r="C37" s="191"/>
      <c r="D37" s="191"/>
      <c r="E37" s="191"/>
      <c r="F37" s="191"/>
      <c r="G37" s="191"/>
      <c r="H37" s="96" t="s">
        <v>25</v>
      </c>
      <c r="I37" s="72"/>
      <c r="J37" s="72"/>
      <c r="K37" s="72"/>
      <c r="L37" s="72"/>
      <c r="M37" s="72"/>
      <c r="N37" s="72"/>
      <c r="O37" s="72"/>
    </row>
    <row r="38" spans="1:15" s="87" customFormat="1" ht="25.5">
      <c r="A38" s="80" t="s">
        <v>94</v>
      </c>
      <c r="B38" s="95" t="s">
        <v>95</v>
      </c>
      <c r="C38" s="191"/>
      <c r="D38" s="191"/>
      <c r="E38" s="191"/>
      <c r="F38" s="191"/>
      <c r="G38" s="191"/>
      <c r="H38" s="96" t="s">
        <v>25</v>
      </c>
      <c r="I38" s="72"/>
      <c r="J38" s="72"/>
      <c r="K38" s="72"/>
      <c r="L38" s="72"/>
      <c r="M38" s="72"/>
      <c r="N38" s="72"/>
      <c r="O38" s="72"/>
    </row>
    <row r="39" spans="1:15" s="87" customFormat="1" ht="27.75" customHeight="1">
      <c r="A39" s="92" t="s">
        <v>151</v>
      </c>
      <c r="B39" s="97" t="s">
        <v>27</v>
      </c>
      <c r="C39" s="98" t="s">
        <v>25</v>
      </c>
      <c r="D39" s="192" t="s">
        <v>152</v>
      </c>
      <c r="E39" s="192" t="s">
        <v>153</v>
      </c>
      <c r="F39" s="192" t="s">
        <v>154</v>
      </c>
      <c r="G39" s="99" t="s">
        <v>25</v>
      </c>
      <c r="H39" s="96" t="s">
        <v>25</v>
      </c>
      <c r="I39" s="72"/>
      <c r="J39" s="72"/>
      <c r="K39" s="72"/>
      <c r="L39" s="72"/>
      <c r="M39" s="72"/>
      <c r="N39" s="72"/>
      <c r="O39" s="72"/>
    </row>
    <row r="40" spans="1:15" s="87" customFormat="1" ht="39" thickBot="1">
      <c r="A40" s="92" t="s">
        <v>155</v>
      </c>
      <c r="B40" s="100" t="s">
        <v>28</v>
      </c>
      <c r="C40" s="101" t="s">
        <v>25</v>
      </c>
      <c r="D40" s="101" t="s">
        <v>25</v>
      </c>
      <c r="E40" s="101" t="s">
        <v>25</v>
      </c>
      <c r="F40" s="101" t="s">
        <v>25</v>
      </c>
      <c r="G40" s="101" t="s">
        <v>25</v>
      </c>
      <c r="H40" s="193" t="s">
        <v>156</v>
      </c>
      <c r="I40" s="72"/>
      <c r="J40" s="72"/>
      <c r="K40" s="72"/>
      <c r="L40" s="72"/>
      <c r="M40" s="72"/>
      <c r="N40" s="72"/>
      <c r="O40" s="72"/>
    </row>
    <row r="41" spans="1:15" s="87" customFormat="1">
      <c r="A41" s="102" t="s">
        <v>157</v>
      </c>
      <c r="B41" s="103"/>
      <c r="C41" s="104"/>
      <c r="D41" s="105"/>
      <c r="E41" s="106"/>
    </row>
    <row r="42" spans="1:15" s="87" customFormat="1">
      <c r="A42" s="107"/>
      <c r="B42" s="108"/>
      <c r="C42" s="107"/>
      <c r="E42" s="109"/>
    </row>
  </sheetData>
  <mergeCells count="18">
    <mergeCell ref="A31:D31"/>
    <mergeCell ref="A33:A34"/>
    <mergeCell ref="B33:B34"/>
    <mergeCell ref="C33:E33"/>
    <mergeCell ref="H33:H34"/>
    <mergeCell ref="A18:G18"/>
    <mergeCell ref="A24:G24"/>
    <mergeCell ref="A26:A27"/>
    <mergeCell ref="B26:B27"/>
    <mergeCell ref="C26:C27"/>
    <mergeCell ref="D26:F26"/>
    <mergeCell ref="A1:G1"/>
    <mergeCell ref="A3:G3"/>
    <mergeCell ref="A5:A6"/>
    <mergeCell ref="B5:B6"/>
    <mergeCell ref="C5:C6"/>
    <mergeCell ref="D5:D6"/>
    <mergeCell ref="E5:G5"/>
  </mergeCells>
  <pageMargins left="0.70866141732283461" right="0.70866141732283461" top="0.74803149606299213" bottom="0.74803149606299213" header="0.31496062992125984" footer="0.31496062992125984"/>
  <pageSetup paperSize="8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zoomScale="80" zoomScaleNormal="8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7" sqref="B17"/>
    </sheetView>
  </sheetViews>
  <sheetFormatPr defaultColWidth="9.140625" defaultRowHeight="12.75"/>
  <cols>
    <col min="1" max="1" width="42.140625" style="58" customWidth="1"/>
    <col min="2" max="2" width="22.7109375" style="58" customWidth="1"/>
    <col min="3" max="3" width="7.7109375" style="61" customWidth="1"/>
    <col min="4" max="4" width="8.5703125" style="15" customWidth="1"/>
    <col min="5" max="5" width="12.42578125" style="15" customWidth="1"/>
    <col min="6" max="6" width="8.5703125" style="15" customWidth="1"/>
    <col min="7" max="7" width="12.42578125" style="15" customWidth="1"/>
    <col min="8" max="8" width="8.85546875" style="15" customWidth="1"/>
    <col min="9" max="9" width="12.42578125" style="15" customWidth="1"/>
    <col min="10" max="10" width="8.85546875" style="15" customWidth="1"/>
    <col min="11" max="11" width="12.42578125" style="15" customWidth="1"/>
    <col min="12" max="12" width="8.85546875" style="15" customWidth="1"/>
    <col min="13" max="13" width="12.42578125" style="15" customWidth="1"/>
    <col min="14" max="16384" width="9.140625" style="15"/>
  </cols>
  <sheetData>
    <row r="1" spans="1:13" ht="62.25" customHeight="1">
      <c r="A1" s="208" t="s">
        <v>184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>
      <c r="A2" s="59"/>
      <c r="B2" s="59"/>
      <c r="C2" s="60"/>
      <c r="D2" s="59"/>
      <c r="E2" s="59"/>
      <c r="F2" s="59"/>
      <c r="G2" s="59"/>
      <c r="H2" s="59"/>
      <c r="I2" s="59"/>
    </row>
    <row r="3" spans="1:13">
      <c r="A3" s="220" t="s">
        <v>18</v>
      </c>
      <c r="B3" s="221" t="s">
        <v>50</v>
      </c>
      <c r="C3" s="221" t="s">
        <v>19</v>
      </c>
      <c r="D3" s="223" t="s">
        <v>46</v>
      </c>
      <c r="E3" s="223"/>
      <c r="F3" s="221" t="s">
        <v>51</v>
      </c>
      <c r="G3" s="221"/>
      <c r="H3" s="221" t="s">
        <v>4</v>
      </c>
      <c r="I3" s="221"/>
      <c r="J3" s="221"/>
      <c r="K3" s="221"/>
      <c r="L3" s="221"/>
      <c r="M3" s="222"/>
    </row>
    <row r="4" spans="1:13" ht="38.25" customHeight="1">
      <c r="A4" s="220"/>
      <c r="B4" s="221"/>
      <c r="C4" s="221"/>
      <c r="D4" s="223"/>
      <c r="E4" s="223"/>
      <c r="F4" s="221"/>
      <c r="G4" s="221"/>
      <c r="H4" s="224" t="s">
        <v>53</v>
      </c>
      <c r="I4" s="224"/>
      <c r="J4" s="224" t="s">
        <v>54</v>
      </c>
      <c r="K4" s="224"/>
      <c r="L4" s="224" t="s">
        <v>55</v>
      </c>
      <c r="M4" s="225"/>
    </row>
    <row r="5" spans="1:13">
      <c r="A5" s="220"/>
      <c r="B5" s="221"/>
      <c r="C5" s="221"/>
      <c r="D5" s="158" t="s">
        <v>56</v>
      </c>
      <c r="E5" s="159" t="s">
        <v>57</v>
      </c>
      <c r="F5" s="158" t="s">
        <v>56</v>
      </c>
      <c r="G5" s="159" t="s">
        <v>57</v>
      </c>
      <c r="H5" s="158" t="s">
        <v>56</v>
      </c>
      <c r="I5" s="159" t="s">
        <v>57</v>
      </c>
      <c r="J5" s="158" t="s">
        <v>56</v>
      </c>
      <c r="K5" s="159" t="s">
        <v>57</v>
      </c>
      <c r="L5" s="158" t="s">
        <v>56</v>
      </c>
      <c r="M5" s="160" t="s">
        <v>57</v>
      </c>
    </row>
    <row r="6" spans="1:13" s="40" customFormat="1" ht="13.5" thickBot="1">
      <c r="A6" s="31" t="s">
        <v>2</v>
      </c>
      <c r="B6" s="38" t="s">
        <v>5</v>
      </c>
      <c r="C6" s="35" t="s">
        <v>3</v>
      </c>
      <c r="D6" s="35" t="s">
        <v>6</v>
      </c>
      <c r="E6" s="35" t="s">
        <v>9</v>
      </c>
      <c r="F6" s="35" t="s">
        <v>20</v>
      </c>
      <c r="G6" s="35" t="s">
        <v>21</v>
      </c>
      <c r="H6" s="35" t="s">
        <v>22</v>
      </c>
      <c r="I6" s="35" t="s">
        <v>23</v>
      </c>
      <c r="J6" s="35" t="s">
        <v>59</v>
      </c>
      <c r="K6" s="35" t="s">
        <v>24</v>
      </c>
      <c r="L6" s="35" t="s">
        <v>35</v>
      </c>
      <c r="M6" s="33" t="s">
        <v>60</v>
      </c>
    </row>
    <row r="7" spans="1:13" s="40" customFormat="1" ht="41.25">
      <c r="A7" s="41" t="s">
        <v>189</v>
      </c>
      <c r="B7" s="157" t="s">
        <v>64</v>
      </c>
      <c r="C7" s="132" t="s">
        <v>26</v>
      </c>
      <c r="D7" s="164" t="s">
        <v>63</v>
      </c>
      <c r="E7" s="164" t="s">
        <v>65</v>
      </c>
      <c r="F7" s="164" t="s">
        <v>63</v>
      </c>
      <c r="G7" s="164" t="s">
        <v>65</v>
      </c>
      <c r="H7" s="164" t="s">
        <v>63</v>
      </c>
      <c r="I7" s="164" t="s">
        <v>65</v>
      </c>
      <c r="J7" s="164" t="s">
        <v>63</v>
      </c>
      <c r="K7" s="164" t="s">
        <v>65</v>
      </c>
      <c r="L7" s="164" t="s">
        <v>63</v>
      </c>
      <c r="M7" s="165" t="s">
        <v>65</v>
      </c>
    </row>
    <row r="8" spans="1:13" ht="25.5">
      <c r="A8" s="51" t="s">
        <v>71</v>
      </c>
      <c r="B8" s="157" t="s">
        <v>72</v>
      </c>
      <c r="C8" s="43" t="s">
        <v>45</v>
      </c>
      <c r="D8" s="166" t="s">
        <v>74</v>
      </c>
      <c r="E8" s="166" t="s">
        <v>66</v>
      </c>
      <c r="F8" s="166" t="s">
        <v>74</v>
      </c>
      <c r="G8" s="166" t="s">
        <v>66</v>
      </c>
      <c r="H8" s="166" t="s">
        <v>74</v>
      </c>
      <c r="I8" s="166" t="s">
        <v>66</v>
      </c>
      <c r="J8" s="166" t="s">
        <v>74</v>
      </c>
      <c r="K8" s="166" t="s">
        <v>66</v>
      </c>
      <c r="L8" s="166" t="s">
        <v>74</v>
      </c>
      <c r="M8" s="167" t="s">
        <v>66</v>
      </c>
    </row>
    <row r="9" spans="1:13" s="40" customFormat="1" ht="54">
      <c r="A9" s="41" t="s">
        <v>190</v>
      </c>
      <c r="B9" s="44" t="s">
        <v>25</v>
      </c>
      <c r="C9" s="45" t="s">
        <v>27</v>
      </c>
      <c r="D9" s="44" t="s">
        <v>25</v>
      </c>
      <c r="E9" s="166" t="s">
        <v>48</v>
      </c>
      <c r="F9" s="44" t="s">
        <v>25</v>
      </c>
      <c r="G9" s="166" t="s">
        <v>48</v>
      </c>
      <c r="H9" s="44" t="s">
        <v>25</v>
      </c>
      <c r="I9" s="166" t="s">
        <v>48</v>
      </c>
      <c r="J9" s="44" t="s">
        <v>25</v>
      </c>
      <c r="K9" s="166" t="s">
        <v>48</v>
      </c>
      <c r="L9" s="44" t="s">
        <v>25</v>
      </c>
      <c r="M9" s="167" t="s">
        <v>48</v>
      </c>
    </row>
    <row r="10" spans="1:13" s="40" customFormat="1" ht="26.25" thickBot="1">
      <c r="A10" s="41" t="s">
        <v>191</v>
      </c>
      <c r="B10" s="130" t="s">
        <v>25</v>
      </c>
      <c r="C10" s="46" t="s">
        <v>28</v>
      </c>
      <c r="D10" s="47" t="s">
        <v>25</v>
      </c>
      <c r="E10" s="168" t="s">
        <v>62</v>
      </c>
      <c r="F10" s="47" t="s">
        <v>25</v>
      </c>
      <c r="G10" s="168" t="s">
        <v>62</v>
      </c>
      <c r="H10" s="47" t="s">
        <v>25</v>
      </c>
      <c r="I10" s="168" t="s">
        <v>62</v>
      </c>
      <c r="J10" s="47" t="s">
        <v>25</v>
      </c>
      <c r="K10" s="168" t="s">
        <v>62</v>
      </c>
      <c r="L10" s="47" t="s">
        <v>25</v>
      </c>
      <c r="M10" s="169" t="s">
        <v>62</v>
      </c>
    </row>
    <row r="12" spans="1:13" s="122" customFormat="1">
      <c r="A12" s="228" t="s">
        <v>171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</row>
    <row r="13" spans="1:13" s="126" customFormat="1" ht="15.75">
      <c r="A13" s="123" t="s">
        <v>170</v>
      </c>
      <c r="B13" s="124"/>
      <c r="C13" s="125"/>
    </row>
    <row r="16" spans="1:13">
      <c r="A16" s="128" t="s">
        <v>172</v>
      </c>
    </row>
    <row r="18" spans="1:13" ht="14.25">
      <c r="A18" s="208" t="s">
        <v>185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</row>
    <row r="19" spans="1:13">
      <c r="A19" s="59"/>
      <c r="B19" s="59"/>
      <c r="C19" s="60"/>
      <c r="D19" s="59"/>
      <c r="E19" s="59"/>
      <c r="F19" s="59"/>
      <c r="G19" s="59"/>
      <c r="H19" s="59"/>
      <c r="I19" s="59"/>
    </row>
    <row r="20" spans="1:13">
      <c r="A20" s="229" t="s">
        <v>18</v>
      </c>
      <c r="B20" s="230" t="s">
        <v>50</v>
      </c>
      <c r="C20" s="230" t="s">
        <v>19</v>
      </c>
      <c r="D20" s="226" t="s">
        <v>176</v>
      </c>
      <c r="E20" s="226"/>
      <c r="F20" s="230" t="s">
        <v>76</v>
      </c>
      <c r="G20" s="230"/>
      <c r="H20" s="230" t="s">
        <v>4</v>
      </c>
      <c r="I20" s="230"/>
      <c r="J20" s="230"/>
      <c r="K20" s="230"/>
      <c r="L20" s="230"/>
      <c r="M20" s="231"/>
    </row>
    <row r="21" spans="1:13" ht="26.25" customHeight="1">
      <c r="A21" s="229"/>
      <c r="B21" s="230"/>
      <c r="C21" s="230"/>
      <c r="D21" s="226"/>
      <c r="E21" s="226"/>
      <c r="F21" s="230"/>
      <c r="G21" s="230"/>
      <c r="H21" s="226" t="s">
        <v>77</v>
      </c>
      <c r="I21" s="226"/>
      <c r="J21" s="226" t="s">
        <v>78</v>
      </c>
      <c r="K21" s="226"/>
      <c r="L21" s="226" t="s">
        <v>79</v>
      </c>
      <c r="M21" s="227"/>
    </row>
    <row r="22" spans="1:13">
      <c r="A22" s="229"/>
      <c r="B22" s="230"/>
      <c r="C22" s="230"/>
      <c r="D22" s="163" t="s">
        <v>56</v>
      </c>
      <c r="E22" s="161" t="s">
        <v>57</v>
      </c>
      <c r="F22" s="163" t="s">
        <v>56</v>
      </c>
      <c r="G22" s="161" t="s">
        <v>57</v>
      </c>
      <c r="H22" s="163" t="s">
        <v>56</v>
      </c>
      <c r="I22" s="161" t="s">
        <v>57</v>
      </c>
      <c r="J22" s="163" t="s">
        <v>56</v>
      </c>
      <c r="K22" s="161" t="s">
        <v>57</v>
      </c>
      <c r="L22" s="163" t="s">
        <v>56</v>
      </c>
      <c r="M22" s="162" t="s">
        <v>57</v>
      </c>
    </row>
    <row r="23" spans="1:13" s="40" customFormat="1" ht="13.5" thickBot="1">
      <c r="A23" s="146" t="s">
        <v>2</v>
      </c>
      <c r="B23" s="147" t="s">
        <v>5</v>
      </c>
      <c r="C23" s="148" t="s">
        <v>3</v>
      </c>
      <c r="D23" s="148" t="s">
        <v>6</v>
      </c>
      <c r="E23" s="148" t="s">
        <v>9</v>
      </c>
      <c r="F23" s="148" t="s">
        <v>20</v>
      </c>
      <c r="G23" s="148" t="s">
        <v>21</v>
      </c>
      <c r="H23" s="148" t="s">
        <v>22</v>
      </c>
      <c r="I23" s="148" t="s">
        <v>23</v>
      </c>
      <c r="J23" s="148" t="s">
        <v>59</v>
      </c>
      <c r="K23" s="148" t="s">
        <v>24</v>
      </c>
      <c r="L23" s="148" t="s">
        <v>35</v>
      </c>
      <c r="M23" s="149" t="s">
        <v>60</v>
      </c>
    </row>
    <row r="24" spans="1:13" s="39" customFormat="1" ht="41.25">
      <c r="A24" s="62" t="s">
        <v>189</v>
      </c>
      <c r="B24" s="63" t="s">
        <v>64</v>
      </c>
      <c r="C24" s="127" t="s">
        <v>26</v>
      </c>
      <c r="D24" s="139">
        <f>'Р3 (подробный)'!D31</f>
        <v>51.64</v>
      </c>
      <c r="E24" s="139">
        <f>'Р3 (подробный)'!E31</f>
        <v>184866.03599999999</v>
      </c>
      <c r="F24" s="139">
        <f>'Р3 (подробный)'!F31</f>
        <v>52.3</v>
      </c>
      <c r="G24" s="139">
        <f>'Р3 (подробный)'!G31</f>
        <v>187228.77</v>
      </c>
      <c r="H24" s="139">
        <f>'Р3 (подробный)'!I31</f>
        <v>52.3</v>
      </c>
      <c r="I24" s="139">
        <f>'Р3 (подробный)'!J31</f>
        <v>187228.77</v>
      </c>
      <c r="J24" s="139">
        <f>'Р3 (подробный)'!L31</f>
        <v>52.3</v>
      </c>
      <c r="K24" s="139">
        <f>'Р3 (подробный)'!M31</f>
        <v>187228.77</v>
      </c>
      <c r="L24" s="139">
        <f>'Р3 (подробный)'!O31</f>
        <v>52.3</v>
      </c>
      <c r="M24" s="143">
        <f>'Р3 (подробный)'!P31</f>
        <v>187228.77</v>
      </c>
    </row>
    <row r="25" spans="1:13" s="37" customFormat="1" ht="25.5">
      <c r="A25" s="68" t="s">
        <v>71</v>
      </c>
      <c r="B25" s="63" t="s">
        <v>72</v>
      </c>
      <c r="C25" s="64" t="s">
        <v>45</v>
      </c>
      <c r="D25" s="65" t="str">
        <f>'Р3 (подробный)'!D32</f>
        <v>3459,26</v>
      </c>
      <c r="E25" s="65">
        <f>'Р3 (подробный)'!E32</f>
        <v>3579.9</v>
      </c>
      <c r="F25" s="65">
        <f>'Р3 (подробный)'!F32</f>
        <v>3459.26</v>
      </c>
      <c r="G25" s="65">
        <f>'Р3 (подробный)'!G32</f>
        <v>3579.9</v>
      </c>
      <c r="H25" s="65">
        <f>'Р3 (подробный)'!I32</f>
        <v>3459.26</v>
      </c>
      <c r="I25" s="65">
        <f>'Р3 (подробный)'!J32</f>
        <v>3579.9</v>
      </c>
      <c r="J25" s="65">
        <f>'Р3 (подробный)'!L32</f>
        <v>3459.26</v>
      </c>
      <c r="K25" s="65">
        <f>'Р3 (подробный)'!M32</f>
        <v>3579.9</v>
      </c>
      <c r="L25" s="65">
        <f>'Р3 (подробный)'!O32</f>
        <v>3459.26</v>
      </c>
      <c r="M25" s="144">
        <f>'Р3 (подробный)'!P32</f>
        <v>3579.9</v>
      </c>
    </row>
    <row r="26" spans="1:13" s="39" customFormat="1" ht="54">
      <c r="A26" s="62" t="s">
        <v>190</v>
      </c>
      <c r="B26" s="44" t="s">
        <v>25</v>
      </c>
      <c r="C26" s="112" t="s">
        <v>27</v>
      </c>
      <c r="D26" s="135" t="str">
        <f>'Р3 (подробный)'!D33</f>
        <v>x</v>
      </c>
      <c r="E26" s="65">
        <f>'Р3 (подробный)'!E33</f>
        <v>25000</v>
      </c>
      <c r="F26" s="135" t="str">
        <f>'Р3 (подробный)'!F33</f>
        <v>x</v>
      </c>
      <c r="G26" s="65">
        <f>'Р3 (подробный)'!G33</f>
        <v>25000</v>
      </c>
      <c r="H26" s="135" t="str">
        <f>'Р3 (подробный)'!I33</f>
        <v>x</v>
      </c>
      <c r="I26" s="65">
        <f>'Р3 (подробный)'!J33</f>
        <v>25000</v>
      </c>
      <c r="J26" s="135" t="str">
        <f>'Р3 (подробный)'!L33</f>
        <v>x</v>
      </c>
      <c r="K26" s="65">
        <f>'Р3 (подробный)'!M33</f>
        <v>25000</v>
      </c>
      <c r="L26" s="135" t="str">
        <f>'Р3 (подробный)'!O33</f>
        <v>x</v>
      </c>
      <c r="M26" s="144">
        <f>'Р3 (подробный)'!P33</f>
        <v>25000</v>
      </c>
    </row>
    <row r="27" spans="1:13" s="39" customFormat="1" ht="26.25" thickBot="1">
      <c r="A27" s="62" t="s">
        <v>191</v>
      </c>
      <c r="B27" s="130" t="s">
        <v>25</v>
      </c>
      <c r="C27" s="66" t="s">
        <v>28</v>
      </c>
      <c r="D27" s="137" t="str">
        <f>'Р3 (подробный)'!D34</f>
        <v>x</v>
      </c>
      <c r="E27" s="67">
        <f>'Р3 (подробный)'!E34</f>
        <v>209866.03599999999</v>
      </c>
      <c r="F27" s="137" t="str">
        <f>'Р3 (подробный)'!F34</f>
        <v>x</v>
      </c>
      <c r="G27" s="67">
        <f>'Р3 (подробный)'!G34</f>
        <v>212228.77</v>
      </c>
      <c r="H27" s="137" t="str">
        <f>'Р3 (подробный)'!I34</f>
        <v>x</v>
      </c>
      <c r="I27" s="67">
        <f>'Р3 (подробный)'!J34</f>
        <v>212228.77</v>
      </c>
      <c r="J27" s="137" t="str">
        <f>'Р3 (подробный)'!L34</f>
        <v>x</v>
      </c>
      <c r="K27" s="67">
        <f>'Р3 (подробный)'!M34</f>
        <v>212228.77</v>
      </c>
      <c r="L27" s="137" t="str">
        <f>'Р3 (подробный)'!O34</f>
        <v>x</v>
      </c>
      <c r="M27" s="145">
        <f>'Р3 (подробный)'!P34</f>
        <v>212228.77</v>
      </c>
    </row>
    <row r="29" spans="1:13" s="122" customFormat="1">
      <c r="A29" s="228" t="s">
        <v>171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</row>
    <row r="30" spans="1:13" s="126" customFormat="1" ht="15.75">
      <c r="A30" s="123" t="s">
        <v>170</v>
      </c>
      <c r="B30" s="124"/>
      <c r="C30" s="125"/>
    </row>
  </sheetData>
  <mergeCells count="22">
    <mergeCell ref="L21:M21"/>
    <mergeCell ref="A29:M29"/>
    <mergeCell ref="A12:M12"/>
    <mergeCell ref="A18:M18"/>
    <mergeCell ref="A20:A22"/>
    <mergeCell ref="B20:B22"/>
    <mergeCell ref="C20:C22"/>
    <mergeCell ref="D20:E21"/>
    <mergeCell ref="F20:G21"/>
    <mergeCell ref="H20:M20"/>
    <mergeCell ref="H21:I21"/>
    <mergeCell ref="J21:K21"/>
    <mergeCell ref="A1:M1"/>
    <mergeCell ref="A3:A5"/>
    <mergeCell ref="B3:B5"/>
    <mergeCell ref="C3:C5"/>
    <mergeCell ref="D3:E4"/>
    <mergeCell ref="F3:G4"/>
    <mergeCell ref="H3:M3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7"/>
  <sheetViews>
    <sheetView zoomScale="70" zoomScaleNormal="7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.140625" defaultRowHeight="12.75"/>
  <cols>
    <col min="1" max="1" width="42.140625" style="58" customWidth="1"/>
    <col min="2" max="2" width="22.7109375" style="58" customWidth="1"/>
    <col min="3" max="3" width="7.7109375" style="61" customWidth="1"/>
    <col min="4" max="4" width="7.7109375" style="15" customWidth="1"/>
    <col min="5" max="5" width="12.42578125" style="15" customWidth="1"/>
    <col min="6" max="6" width="8.140625" style="15" customWidth="1"/>
    <col min="7" max="7" width="12.42578125" style="15" customWidth="1"/>
    <col min="8" max="8" width="23.7109375" style="15" customWidth="1"/>
    <col min="9" max="9" width="8.140625" style="15" customWidth="1"/>
    <col min="10" max="10" width="12.42578125" style="15" customWidth="1"/>
    <col min="11" max="11" width="23.7109375" style="15" customWidth="1"/>
    <col min="12" max="12" width="8.140625" style="15" customWidth="1"/>
    <col min="13" max="13" width="12.42578125" style="15" customWidth="1"/>
    <col min="14" max="14" width="23.7109375" style="15" customWidth="1"/>
    <col min="15" max="15" width="8.140625" style="15" customWidth="1"/>
    <col min="16" max="16" width="12.42578125" style="15" customWidth="1"/>
    <col min="17" max="17" width="23.7109375" style="15" customWidth="1"/>
    <col min="18" max="16384" width="9.140625" style="15"/>
  </cols>
  <sheetData>
    <row r="1" spans="1:17" ht="52.5" customHeight="1">
      <c r="A1" s="208" t="s">
        <v>183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>
      <c r="A2" s="59"/>
      <c r="B2" s="59"/>
      <c r="C2" s="60"/>
      <c r="D2" s="59"/>
      <c r="E2" s="59"/>
      <c r="F2" s="59"/>
      <c r="G2" s="59"/>
      <c r="H2" s="59"/>
      <c r="I2" s="59"/>
      <c r="J2" s="59"/>
      <c r="K2" s="59"/>
    </row>
    <row r="3" spans="1:17">
      <c r="A3" s="220" t="s">
        <v>18</v>
      </c>
      <c r="B3" s="221" t="s">
        <v>50</v>
      </c>
      <c r="C3" s="221" t="s">
        <v>19</v>
      </c>
      <c r="D3" s="223" t="s">
        <v>46</v>
      </c>
      <c r="E3" s="223"/>
      <c r="F3" s="221" t="s">
        <v>51</v>
      </c>
      <c r="G3" s="221"/>
      <c r="H3" s="221"/>
      <c r="I3" s="221" t="s">
        <v>4</v>
      </c>
      <c r="J3" s="221"/>
      <c r="K3" s="221"/>
      <c r="L3" s="221"/>
      <c r="M3" s="221"/>
      <c r="N3" s="221"/>
      <c r="O3" s="221"/>
      <c r="P3" s="221"/>
      <c r="Q3" s="222"/>
    </row>
    <row r="4" spans="1:17" ht="25.5" customHeight="1">
      <c r="A4" s="220"/>
      <c r="B4" s="221"/>
      <c r="C4" s="221"/>
      <c r="D4" s="223"/>
      <c r="E4" s="223"/>
      <c r="F4" s="221"/>
      <c r="G4" s="221"/>
      <c r="H4" s="221"/>
      <c r="I4" s="224" t="s">
        <v>53</v>
      </c>
      <c r="J4" s="224"/>
      <c r="K4" s="224"/>
      <c r="L4" s="224" t="s">
        <v>54</v>
      </c>
      <c r="M4" s="224"/>
      <c r="N4" s="224"/>
      <c r="O4" s="224" t="s">
        <v>55</v>
      </c>
      <c r="P4" s="224"/>
      <c r="Q4" s="225"/>
    </row>
    <row r="5" spans="1:17">
      <c r="A5" s="220"/>
      <c r="B5" s="221"/>
      <c r="C5" s="221"/>
      <c r="D5" s="158" t="s">
        <v>56</v>
      </c>
      <c r="E5" s="159" t="s">
        <v>57</v>
      </c>
      <c r="F5" s="158" t="s">
        <v>56</v>
      </c>
      <c r="G5" s="159" t="s">
        <v>57</v>
      </c>
      <c r="H5" s="159" t="s">
        <v>58</v>
      </c>
      <c r="I5" s="158" t="s">
        <v>56</v>
      </c>
      <c r="J5" s="159" t="s">
        <v>57</v>
      </c>
      <c r="K5" s="159" t="s">
        <v>58</v>
      </c>
      <c r="L5" s="158" t="s">
        <v>56</v>
      </c>
      <c r="M5" s="159" t="s">
        <v>57</v>
      </c>
      <c r="N5" s="159" t="s">
        <v>58</v>
      </c>
      <c r="O5" s="158" t="s">
        <v>56</v>
      </c>
      <c r="P5" s="159" t="s">
        <v>57</v>
      </c>
      <c r="Q5" s="160" t="s">
        <v>58</v>
      </c>
    </row>
    <row r="6" spans="1:17" s="40" customFormat="1" ht="13.5" thickBot="1">
      <c r="A6" s="31" t="s">
        <v>2</v>
      </c>
      <c r="B6" s="38" t="s">
        <v>5</v>
      </c>
      <c r="C6" s="35" t="s">
        <v>3</v>
      </c>
      <c r="D6" s="35" t="s">
        <v>6</v>
      </c>
      <c r="E6" s="35" t="s">
        <v>9</v>
      </c>
      <c r="F6" s="35" t="s">
        <v>20</v>
      </c>
      <c r="G6" s="35" t="s">
        <v>21</v>
      </c>
      <c r="H6" s="35" t="s">
        <v>22</v>
      </c>
      <c r="I6" s="35" t="s">
        <v>23</v>
      </c>
      <c r="J6" s="35" t="s">
        <v>59</v>
      </c>
      <c r="K6" s="35" t="s">
        <v>24</v>
      </c>
      <c r="L6" s="35" t="s">
        <v>35</v>
      </c>
      <c r="M6" s="35" t="s">
        <v>60</v>
      </c>
      <c r="N6" s="35" t="s">
        <v>36</v>
      </c>
      <c r="O6" s="35" t="s">
        <v>37</v>
      </c>
      <c r="P6" s="35" t="s">
        <v>61</v>
      </c>
      <c r="Q6" s="33" t="s">
        <v>47</v>
      </c>
    </row>
    <row r="7" spans="1:17" s="40" customFormat="1" ht="41.25">
      <c r="A7" s="41" t="s">
        <v>189</v>
      </c>
      <c r="B7" s="42" t="s">
        <v>64</v>
      </c>
      <c r="C7" s="132" t="s">
        <v>26</v>
      </c>
      <c r="D7" s="170" t="s">
        <v>63</v>
      </c>
      <c r="E7" s="171" t="s">
        <v>65</v>
      </c>
      <c r="F7" s="170" t="s">
        <v>63</v>
      </c>
      <c r="G7" s="171" t="s">
        <v>65</v>
      </c>
      <c r="H7" s="133" t="s">
        <v>25</v>
      </c>
      <c r="I7" s="170" t="s">
        <v>63</v>
      </c>
      <c r="J7" s="171" t="s">
        <v>65</v>
      </c>
      <c r="K7" s="133" t="s">
        <v>25</v>
      </c>
      <c r="L7" s="170" t="s">
        <v>63</v>
      </c>
      <c r="M7" s="171" t="s">
        <v>65</v>
      </c>
      <c r="N7" s="133" t="s">
        <v>25</v>
      </c>
      <c r="O7" s="170" t="s">
        <v>63</v>
      </c>
      <c r="P7" s="171" t="s">
        <v>65</v>
      </c>
      <c r="Q7" s="134" t="s">
        <v>25</v>
      </c>
    </row>
    <row r="8" spans="1:17" ht="25.5">
      <c r="A8" s="51" t="s">
        <v>71</v>
      </c>
      <c r="B8" s="42" t="s">
        <v>72</v>
      </c>
      <c r="C8" s="43" t="s">
        <v>45</v>
      </c>
      <c r="D8" s="172" t="s">
        <v>74</v>
      </c>
      <c r="E8" s="172" t="s">
        <v>66</v>
      </c>
      <c r="F8" s="172" t="s">
        <v>74</v>
      </c>
      <c r="G8" s="172" t="s">
        <v>66</v>
      </c>
      <c r="H8" s="172" t="s">
        <v>67</v>
      </c>
      <c r="I8" s="172" t="s">
        <v>74</v>
      </c>
      <c r="J8" s="172" t="s">
        <v>66</v>
      </c>
      <c r="K8" s="172" t="s">
        <v>67</v>
      </c>
      <c r="L8" s="172" t="s">
        <v>74</v>
      </c>
      <c r="M8" s="172" t="s">
        <v>66</v>
      </c>
      <c r="N8" s="172" t="s">
        <v>67</v>
      </c>
      <c r="O8" s="172" t="s">
        <v>74</v>
      </c>
      <c r="P8" s="172" t="s">
        <v>66</v>
      </c>
      <c r="Q8" s="173" t="s">
        <v>67</v>
      </c>
    </row>
    <row r="9" spans="1:17" s="40" customFormat="1" ht="54">
      <c r="A9" s="41" t="s">
        <v>190</v>
      </c>
      <c r="B9" s="44" t="s">
        <v>25</v>
      </c>
      <c r="C9" s="45" t="s">
        <v>27</v>
      </c>
      <c r="D9" s="44" t="s">
        <v>25</v>
      </c>
      <c r="E9" s="172" t="s">
        <v>48</v>
      </c>
      <c r="F9" s="44" t="s">
        <v>25</v>
      </c>
      <c r="G9" s="172" t="s">
        <v>48</v>
      </c>
      <c r="H9" s="172" t="s">
        <v>70</v>
      </c>
      <c r="I9" s="44" t="s">
        <v>25</v>
      </c>
      <c r="J9" s="172" t="s">
        <v>48</v>
      </c>
      <c r="K9" s="172" t="s">
        <v>70</v>
      </c>
      <c r="L9" s="44" t="s">
        <v>25</v>
      </c>
      <c r="M9" s="172" t="s">
        <v>48</v>
      </c>
      <c r="N9" s="172" t="s">
        <v>70</v>
      </c>
      <c r="O9" s="44" t="s">
        <v>25</v>
      </c>
      <c r="P9" s="172" t="s">
        <v>48</v>
      </c>
      <c r="Q9" s="173" t="s">
        <v>70</v>
      </c>
    </row>
    <row r="10" spans="1:17" s="40" customFormat="1" ht="42" customHeight="1" thickBot="1">
      <c r="A10" s="41" t="s">
        <v>191</v>
      </c>
      <c r="B10" s="131" t="s">
        <v>25</v>
      </c>
      <c r="C10" s="46" t="s">
        <v>28</v>
      </c>
      <c r="D10" s="47" t="s">
        <v>25</v>
      </c>
      <c r="E10" s="174" t="s">
        <v>62</v>
      </c>
      <c r="F10" s="47" t="s">
        <v>25</v>
      </c>
      <c r="G10" s="174" t="s">
        <v>62</v>
      </c>
      <c r="H10" s="47" t="s">
        <v>25</v>
      </c>
      <c r="I10" s="47" t="s">
        <v>25</v>
      </c>
      <c r="J10" s="174" t="s">
        <v>62</v>
      </c>
      <c r="K10" s="47" t="s">
        <v>25</v>
      </c>
      <c r="L10" s="47" t="s">
        <v>25</v>
      </c>
      <c r="M10" s="174" t="s">
        <v>62</v>
      </c>
      <c r="N10" s="47" t="s">
        <v>25</v>
      </c>
      <c r="O10" s="47" t="s">
        <v>25</v>
      </c>
      <c r="P10" s="174" t="s">
        <v>62</v>
      </c>
      <c r="Q10" s="48" t="s">
        <v>25</v>
      </c>
    </row>
    <row r="12" spans="1:17" s="122" customFormat="1">
      <c r="A12" s="228" t="s">
        <v>171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</row>
    <row r="13" spans="1:17" s="126" customFormat="1" ht="15.75">
      <c r="A13" s="123" t="s">
        <v>170</v>
      </c>
      <c r="B13" s="124"/>
      <c r="C13" s="125"/>
    </row>
    <row r="15" spans="1:17" s="117" customFormat="1">
      <c r="A15" s="235" t="s">
        <v>166</v>
      </c>
      <c r="B15" s="235"/>
      <c r="C15" s="232"/>
      <c r="D15" s="232"/>
      <c r="E15" s="232"/>
      <c r="F15" s="115"/>
      <c r="G15" s="116"/>
      <c r="H15" s="116"/>
      <c r="J15" s="118"/>
      <c r="K15" s="118"/>
      <c r="N15" s="119"/>
    </row>
    <row r="16" spans="1:17" s="117" customFormat="1">
      <c r="A16" s="236" t="s">
        <v>167</v>
      </c>
      <c r="B16" s="236"/>
      <c r="C16" s="233" t="s">
        <v>161</v>
      </c>
      <c r="D16" s="233"/>
      <c r="E16" s="233"/>
      <c r="F16" s="115"/>
      <c r="G16" s="233" t="s">
        <v>162</v>
      </c>
      <c r="H16" s="233"/>
      <c r="J16" s="233" t="s">
        <v>163</v>
      </c>
      <c r="K16" s="233"/>
      <c r="N16" s="119"/>
    </row>
    <row r="17" spans="1:17" s="117" customFormat="1">
      <c r="A17" s="129"/>
      <c r="B17" s="129"/>
      <c r="C17" s="120"/>
      <c r="D17" s="120"/>
      <c r="E17" s="120"/>
      <c r="F17" s="120"/>
      <c r="G17" s="120"/>
      <c r="H17" s="120"/>
      <c r="J17" s="120"/>
      <c r="K17" s="120"/>
      <c r="N17" s="119"/>
    </row>
    <row r="18" spans="1:17" s="117" customFormat="1">
      <c r="A18" s="235" t="s">
        <v>168</v>
      </c>
      <c r="B18" s="235"/>
      <c r="C18" s="232"/>
      <c r="D18" s="232"/>
      <c r="E18" s="232"/>
      <c r="F18" s="115"/>
      <c r="G18" s="118"/>
      <c r="H18" s="118"/>
      <c r="J18" s="118"/>
      <c r="K18" s="118"/>
      <c r="N18" s="119"/>
    </row>
    <row r="19" spans="1:17" s="117" customFormat="1">
      <c r="A19" s="115"/>
      <c r="B19" s="115"/>
      <c r="C19" s="233" t="s">
        <v>161</v>
      </c>
      <c r="D19" s="233"/>
      <c r="E19" s="233"/>
      <c r="F19" s="115"/>
      <c r="G19" s="233" t="s">
        <v>164</v>
      </c>
      <c r="H19" s="233"/>
      <c r="J19" s="233" t="s">
        <v>165</v>
      </c>
      <c r="K19" s="233"/>
      <c r="N19" s="119"/>
    </row>
    <row r="20" spans="1:17" s="117" customFormat="1">
      <c r="A20" s="120"/>
      <c r="B20" s="120"/>
      <c r="C20" s="120"/>
      <c r="D20" s="120"/>
      <c r="E20" s="120"/>
      <c r="F20" s="120"/>
      <c r="G20" s="120"/>
      <c r="H20" s="120"/>
      <c r="I20" s="120"/>
      <c r="J20" s="234"/>
      <c r="K20" s="234"/>
      <c r="L20" s="120"/>
      <c r="M20" s="120"/>
      <c r="N20" s="120"/>
      <c r="O20" s="119"/>
    </row>
    <row r="21" spans="1:17" s="117" customFormat="1">
      <c r="A21" s="235" t="s">
        <v>169</v>
      </c>
      <c r="B21" s="235"/>
      <c r="C21" s="235"/>
      <c r="D21" s="235"/>
      <c r="E21" s="235"/>
      <c r="F21" s="235"/>
      <c r="G21" s="114"/>
      <c r="H21" s="121"/>
      <c r="I21" s="113"/>
      <c r="J21" s="115"/>
      <c r="K21" s="115"/>
      <c r="L21" s="115"/>
      <c r="M21" s="115"/>
      <c r="N21" s="115"/>
      <c r="O21" s="119"/>
    </row>
    <row r="22" spans="1:17" s="117" customFormat="1" ht="15">
      <c r="A22" s="150"/>
      <c r="B22" s="114"/>
      <c r="C22" s="114"/>
      <c r="D22" s="114"/>
      <c r="E22" s="114"/>
      <c r="F22" s="114"/>
      <c r="G22" s="114"/>
      <c r="H22" s="121"/>
      <c r="I22" s="113"/>
      <c r="J22" s="115"/>
      <c r="K22" s="115"/>
      <c r="L22" s="115"/>
      <c r="M22" s="115"/>
      <c r="N22" s="115"/>
      <c r="O22" s="119"/>
    </row>
    <row r="23" spans="1:17" s="117" customFormat="1" ht="14.25">
      <c r="A23" s="151" t="s">
        <v>172</v>
      </c>
      <c r="B23" s="114"/>
      <c r="C23" s="114"/>
      <c r="D23" s="114"/>
      <c r="E23" s="114"/>
      <c r="F23" s="114"/>
      <c r="G23" s="114"/>
      <c r="H23" s="121"/>
      <c r="I23" s="113"/>
      <c r="J23" s="115"/>
      <c r="K23" s="115"/>
      <c r="L23" s="115"/>
      <c r="M23" s="115"/>
      <c r="N23" s="115"/>
      <c r="O23" s="119"/>
    </row>
    <row r="25" spans="1:17" ht="52.5" customHeight="1">
      <c r="A25" s="208" t="s">
        <v>75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</row>
    <row r="26" spans="1:17">
      <c r="A26" s="59"/>
      <c r="B26" s="59"/>
      <c r="C26" s="60"/>
      <c r="D26" s="59"/>
      <c r="E26" s="59"/>
      <c r="F26" s="59"/>
      <c r="G26" s="59"/>
      <c r="H26" s="59"/>
      <c r="I26" s="59"/>
      <c r="J26" s="59"/>
      <c r="K26" s="59"/>
    </row>
    <row r="27" spans="1:17">
      <c r="A27" s="220" t="s">
        <v>18</v>
      </c>
      <c r="B27" s="221" t="s">
        <v>50</v>
      </c>
      <c r="C27" s="221" t="s">
        <v>19</v>
      </c>
      <c r="D27" s="237" t="s">
        <v>176</v>
      </c>
      <c r="E27" s="238"/>
      <c r="F27" s="241" t="s">
        <v>76</v>
      </c>
      <c r="G27" s="242"/>
      <c r="H27" s="209"/>
      <c r="I27" s="222" t="s">
        <v>4</v>
      </c>
      <c r="J27" s="246"/>
      <c r="K27" s="246"/>
      <c r="L27" s="246"/>
      <c r="M27" s="246"/>
      <c r="N27" s="246"/>
      <c r="O27" s="246"/>
      <c r="P27" s="246"/>
      <c r="Q27" s="246"/>
    </row>
    <row r="28" spans="1:17">
      <c r="A28" s="220"/>
      <c r="B28" s="221"/>
      <c r="C28" s="221"/>
      <c r="D28" s="239"/>
      <c r="E28" s="240"/>
      <c r="F28" s="243"/>
      <c r="G28" s="244"/>
      <c r="H28" s="245"/>
      <c r="I28" s="225" t="s">
        <v>77</v>
      </c>
      <c r="J28" s="247"/>
      <c r="K28" s="248"/>
      <c r="L28" s="225" t="s">
        <v>78</v>
      </c>
      <c r="M28" s="247"/>
      <c r="N28" s="248"/>
      <c r="O28" s="225" t="s">
        <v>79</v>
      </c>
      <c r="P28" s="247"/>
      <c r="Q28" s="247"/>
    </row>
    <row r="29" spans="1:17">
      <c r="A29" s="220"/>
      <c r="B29" s="221"/>
      <c r="C29" s="221"/>
      <c r="D29" s="158" t="s">
        <v>56</v>
      </c>
      <c r="E29" s="159" t="s">
        <v>57</v>
      </c>
      <c r="F29" s="158" t="s">
        <v>56</v>
      </c>
      <c r="G29" s="159" t="s">
        <v>57</v>
      </c>
      <c r="H29" s="159" t="s">
        <v>58</v>
      </c>
      <c r="I29" s="158" t="s">
        <v>56</v>
      </c>
      <c r="J29" s="159" t="s">
        <v>57</v>
      </c>
      <c r="K29" s="159" t="s">
        <v>58</v>
      </c>
      <c r="L29" s="158" t="s">
        <v>56</v>
      </c>
      <c r="M29" s="159" t="s">
        <v>57</v>
      </c>
      <c r="N29" s="159" t="s">
        <v>58</v>
      </c>
      <c r="O29" s="158" t="s">
        <v>56</v>
      </c>
      <c r="P29" s="159" t="s">
        <v>57</v>
      </c>
      <c r="Q29" s="160" t="s">
        <v>58</v>
      </c>
    </row>
    <row r="30" spans="1:17" s="40" customFormat="1" ht="13.5" thickBot="1">
      <c r="A30" s="31" t="s">
        <v>2</v>
      </c>
      <c r="B30" s="38" t="s">
        <v>5</v>
      </c>
      <c r="C30" s="35" t="s">
        <v>3</v>
      </c>
      <c r="D30" s="35" t="s">
        <v>6</v>
      </c>
      <c r="E30" s="35" t="s">
        <v>9</v>
      </c>
      <c r="F30" s="35" t="s">
        <v>20</v>
      </c>
      <c r="G30" s="35" t="s">
        <v>21</v>
      </c>
      <c r="H30" s="35" t="s">
        <v>22</v>
      </c>
      <c r="I30" s="35" t="s">
        <v>23</v>
      </c>
      <c r="J30" s="35" t="s">
        <v>59</v>
      </c>
      <c r="K30" s="35" t="s">
        <v>24</v>
      </c>
      <c r="L30" s="35" t="s">
        <v>35</v>
      </c>
      <c r="M30" s="35" t="s">
        <v>60</v>
      </c>
      <c r="N30" s="35" t="s">
        <v>36</v>
      </c>
      <c r="O30" s="35" t="s">
        <v>37</v>
      </c>
      <c r="P30" s="35" t="s">
        <v>61</v>
      </c>
      <c r="Q30" s="33" t="s">
        <v>47</v>
      </c>
    </row>
    <row r="31" spans="1:17" s="39" customFormat="1" ht="41.25">
      <c r="A31" s="62" t="s">
        <v>189</v>
      </c>
      <c r="B31" s="63" t="s">
        <v>64</v>
      </c>
      <c r="C31" s="127" t="s">
        <v>26</v>
      </c>
      <c r="D31" s="139">
        <v>51.64</v>
      </c>
      <c r="E31" s="139">
        <f>D31*E32</f>
        <v>184866.03599999999</v>
      </c>
      <c r="F31" s="139">
        <v>52.3</v>
      </c>
      <c r="G31" s="139">
        <f>F31*G32</f>
        <v>187228.77</v>
      </c>
      <c r="H31" s="140" t="s">
        <v>25</v>
      </c>
      <c r="I31" s="139">
        <v>52.3</v>
      </c>
      <c r="J31" s="139">
        <f>I31*J32</f>
        <v>187228.77</v>
      </c>
      <c r="K31" s="140" t="s">
        <v>25</v>
      </c>
      <c r="L31" s="139">
        <v>52.3</v>
      </c>
      <c r="M31" s="139">
        <f>L31*M32</f>
        <v>187228.77</v>
      </c>
      <c r="N31" s="140" t="s">
        <v>25</v>
      </c>
      <c r="O31" s="139">
        <v>52.3</v>
      </c>
      <c r="P31" s="139">
        <f>O31*P32</f>
        <v>187228.77</v>
      </c>
      <c r="Q31" s="141" t="s">
        <v>25</v>
      </c>
    </row>
    <row r="32" spans="1:17" ht="114.75">
      <c r="A32" s="68" t="s">
        <v>71</v>
      </c>
      <c r="B32" s="63" t="s">
        <v>72</v>
      </c>
      <c r="C32" s="43" t="s">
        <v>45</v>
      </c>
      <c r="D32" s="135" t="s">
        <v>174</v>
      </c>
      <c r="E32" s="65">
        <v>3579.9</v>
      </c>
      <c r="F32" s="135">
        <v>3459.26</v>
      </c>
      <c r="G32" s="65">
        <v>3579.9</v>
      </c>
      <c r="H32" s="136" t="s">
        <v>175</v>
      </c>
      <c r="I32" s="135">
        <v>3459.26</v>
      </c>
      <c r="J32" s="65">
        <v>3579.9</v>
      </c>
      <c r="K32" s="135" t="s">
        <v>173</v>
      </c>
      <c r="L32" s="135">
        <v>3459.26</v>
      </c>
      <c r="M32" s="65">
        <v>3579.9</v>
      </c>
      <c r="N32" s="135" t="s">
        <v>173</v>
      </c>
      <c r="O32" s="135">
        <v>3459.26</v>
      </c>
      <c r="P32" s="65">
        <v>3579.9</v>
      </c>
      <c r="Q32" s="142" t="s">
        <v>173</v>
      </c>
    </row>
    <row r="33" spans="1:17" s="40" customFormat="1" ht="54">
      <c r="A33" s="62" t="s">
        <v>190</v>
      </c>
      <c r="B33" s="44" t="s">
        <v>25</v>
      </c>
      <c r="C33" s="45" t="s">
        <v>27</v>
      </c>
      <c r="D33" s="135" t="s">
        <v>25</v>
      </c>
      <c r="E33" s="65">
        <v>25000</v>
      </c>
      <c r="F33" s="135" t="s">
        <v>25</v>
      </c>
      <c r="G33" s="65">
        <v>25000</v>
      </c>
      <c r="H33" s="135" t="s">
        <v>173</v>
      </c>
      <c r="I33" s="135" t="s">
        <v>25</v>
      </c>
      <c r="J33" s="65">
        <v>25000</v>
      </c>
      <c r="K33" s="135" t="s">
        <v>173</v>
      </c>
      <c r="L33" s="135" t="s">
        <v>25</v>
      </c>
      <c r="M33" s="65">
        <v>25000</v>
      </c>
      <c r="N33" s="135" t="s">
        <v>173</v>
      </c>
      <c r="O33" s="135" t="s">
        <v>25</v>
      </c>
      <c r="P33" s="65">
        <v>25000</v>
      </c>
      <c r="Q33" s="142" t="s">
        <v>173</v>
      </c>
    </row>
    <row r="34" spans="1:17" s="39" customFormat="1" ht="42" customHeight="1" thickBot="1">
      <c r="A34" s="62" t="s">
        <v>191</v>
      </c>
      <c r="B34" s="131" t="s">
        <v>25</v>
      </c>
      <c r="C34" s="66" t="s">
        <v>28</v>
      </c>
      <c r="D34" s="137" t="s">
        <v>25</v>
      </c>
      <c r="E34" s="67">
        <f>E31+E33</f>
        <v>209866.03599999999</v>
      </c>
      <c r="F34" s="137" t="s">
        <v>25</v>
      </c>
      <c r="G34" s="67">
        <f>G31+G33</f>
        <v>212228.77</v>
      </c>
      <c r="H34" s="137" t="s">
        <v>25</v>
      </c>
      <c r="I34" s="137" t="s">
        <v>25</v>
      </c>
      <c r="J34" s="67">
        <f>J31+J33</f>
        <v>212228.77</v>
      </c>
      <c r="K34" s="137" t="s">
        <v>25</v>
      </c>
      <c r="L34" s="137" t="s">
        <v>25</v>
      </c>
      <c r="M34" s="67">
        <f>M31+M33</f>
        <v>212228.77</v>
      </c>
      <c r="N34" s="137" t="s">
        <v>25</v>
      </c>
      <c r="O34" s="137" t="s">
        <v>25</v>
      </c>
      <c r="P34" s="67">
        <f>P31+P33</f>
        <v>212228.77</v>
      </c>
      <c r="Q34" s="138" t="s">
        <v>25</v>
      </c>
    </row>
    <row r="36" spans="1:17" s="122" customFormat="1">
      <c r="A36" s="228" t="s">
        <v>171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</row>
    <row r="37" spans="1:17" s="126" customFormat="1" ht="15.75">
      <c r="A37" s="123" t="s">
        <v>170</v>
      </c>
      <c r="B37" s="124"/>
      <c r="C37" s="125"/>
    </row>
  </sheetData>
  <mergeCells count="34">
    <mergeCell ref="A1:Q1"/>
    <mergeCell ref="A12:Q12"/>
    <mergeCell ref="I4:K4"/>
    <mergeCell ref="L4:N4"/>
    <mergeCell ref="O4:Q4"/>
    <mergeCell ref="A3:A5"/>
    <mergeCell ref="B3:B5"/>
    <mergeCell ref="C3:C5"/>
    <mergeCell ref="D3:E4"/>
    <mergeCell ref="F3:H4"/>
    <mergeCell ref="I3:Q3"/>
    <mergeCell ref="A36:Q36"/>
    <mergeCell ref="A25:Q25"/>
    <mergeCell ref="A27:A29"/>
    <mergeCell ref="B27:B29"/>
    <mergeCell ref="C27:C29"/>
    <mergeCell ref="D27:E28"/>
    <mergeCell ref="F27:H28"/>
    <mergeCell ref="I27:Q27"/>
    <mergeCell ref="I28:K28"/>
    <mergeCell ref="L28:N28"/>
    <mergeCell ref="O28:Q28"/>
    <mergeCell ref="C15:E15"/>
    <mergeCell ref="C18:E18"/>
    <mergeCell ref="J19:K20"/>
    <mergeCell ref="A21:F21"/>
    <mergeCell ref="A15:B15"/>
    <mergeCell ref="A16:B16"/>
    <mergeCell ref="A18:B18"/>
    <mergeCell ref="C16:E16"/>
    <mergeCell ref="G16:H16"/>
    <mergeCell ref="J16:K16"/>
    <mergeCell ref="G19:H19"/>
    <mergeCell ref="C19:E19"/>
  </mergeCells>
  <pageMargins left="0.70866141732283472" right="0.70866141732283472" top="0.74803149606299213" bottom="0.74803149606299213" header="0.31496062992125984" footer="0.31496062992125984"/>
  <pageSetup paperSize="8" scale="70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8"/>
  <sheetViews>
    <sheetView tabSelected="1" zoomScale="90" zoomScaleNormal="9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4" sqref="E14"/>
    </sheetView>
  </sheetViews>
  <sheetFormatPr defaultColWidth="9.140625" defaultRowHeight="15"/>
  <cols>
    <col min="1" max="1" width="9.140625" style="36"/>
    <col min="2" max="2" width="11.7109375" style="156" customWidth="1"/>
    <col min="3" max="3" width="8.85546875" style="36" customWidth="1"/>
    <col min="4" max="4" width="16.28515625" style="50" customWidth="1"/>
    <col min="5" max="6" width="24" style="50" customWidth="1"/>
    <col min="7" max="7" width="23.42578125" style="50" customWidth="1"/>
    <col min="8" max="11" width="13.28515625" style="50" customWidth="1"/>
    <col min="12" max="16384" width="9.140625" style="36"/>
  </cols>
  <sheetData>
    <row r="1" spans="1:12">
      <c r="A1" s="52" t="s">
        <v>73</v>
      </c>
      <c r="B1" s="152"/>
      <c r="D1" s="36"/>
      <c r="E1" s="36"/>
      <c r="F1" s="36"/>
      <c r="G1" s="36"/>
      <c r="H1" s="36"/>
      <c r="I1" s="36"/>
      <c r="J1" s="36"/>
      <c r="K1" s="36"/>
    </row>
    <row r="2" spans="1:12">
      <c r="B2" s="153"/>
      <c r="D2" s="36"/>
      <c r="E2" s="36"/>
      <c r="F2" s="36"/>
      <c r="G2" s="36"/>
      <c r="H2" s="36"/>
      <c r="I2" s="36"/>
      <c r="J2" s="36"/>
      <c r="K2" s="36"/>
    </row>
    <row r="3" spans="1:12" s="37" customFormat="1" ht="12.75" customHeight="1">
      <c r="A3" s="249" t="s">
        <v>178</v>
      </c>
      <c r="B3" s="250"/>
      <c r="C3" s="253" t="s">
        <v>19</v>
      </c>
      <c r="D3" s="254" t="s">
        <v>38</v>
      </c>
      <c r="E3" s="253" t="s">
        <v>39</v>
      </c>
      <c r="F3" s="255" t="s">
        <v>192</v>
      </c>
      <c r="G3" s="255" t="s">
        <v>40</v>
      </c>
      <c r="H3" s="253" t="s">
        <v>52</v>
      </c>
      <c r="I3" s="253"/>
      <c r="J3" s="253"/>
      <c r="K3" s="253"/>
    </row>
    <row r="4" spans="1:12" s="37" customFormat="1" ht="12.75">
      <c r="A4" s="251"/>
      <c r="B4" s="252"/>
      <c r="C4" s="253"/>
      <c r="D4" s="254"/>
      <c r="E4" s="253"/>
      <c r="F4" s="256"/>
      <c r="G4" s="256"/>
      <c r="H4" s="253" t="s">
        <v>41</v>
      </c>
      <c r="I4" s="253" t="s">
        <v>42</v>
      </c>
      <c r="J4" s="253" t="s">
        <v>43</v>
      </c>
      <c r="K4" s="253" t="s">
        <v>44</v>
      </c>
    </row>
    <row r="5" spans="1:12" s="37" customFormat="1" ht="38.25">
      <c r="A5" s="154" t="s">
        <v>179</v>
      </c>
      <c r="B5" s="154" t="s">
        <v>180</v>
      </c>
      <c r="C5" s="253"/>
      <c r="D5" s="254"/>
      <c r="E5" s="253"/>
      <c r="F5" s="257"/>
      <c r="G5" s="257"/>
      <c r="H5" s="253"/>
      <c r="I5" s="253"/>
      <c r="J5" s="253"/>
      <c r="K5" s="253"/>
    </row>
    <row r="6" spans="1:12" s="39" customFormat="1" ht="12.75">
      <c r="A6" s="155"/>
      <c r="B6" s="155"/>
      <c r="C6" s="32"/>
      <c r="D6" s="53"/>
      <c r="E6" s="53"/>
      <c r="F6" s="53"/>
      <c r="G6" s="53"/>
      <c r="H6" s="53"/>
      <c r="I6" s="53"/>
      <c r="J6" s="53"/>
      <c r="K6" s="53"/>
    </row>
    <row r="7" spans="1:12" s="39" customFormat="1" ht="12.75">
      <c r="A7" s="155" t="s">
        <v>177</v>
      </c>
      <c r="B7" s="155" t="s">
        <v>177</v>
      </c>
      <c r="C7" s="54" t="s">
        <v>26</v>
      </c>
      <c r="D7" s="55" t="s">
        <v>65</v>
      </c>
      <c r="E7" s="32" t="s">
        <v>68</v>
      </c>
      <c r="F7" s="32"/>
      <c r="G7" s="53"/>
      <c r="H7" s="53"/>
      <c r="I7" s="53"/>
      <c r="J7" s="53"/>
      <c r="K7" s="53"/>
    </row>
    <row r="8" spans="1:12" s="39" customFormat="1" ht="12.75">
      <c r="A8" s="155" t="s">
        <v>177</v>
      </c>
      <c r="B8" s="155" t="s">
        <v>177</v>
      </c>
      <c r="C8" s="54" t="s">
        <v>28</v>
      </c>
      <c r="D8" s="57" t="s">
        <v>62</v>
      </c>
      <c r="E8" s="56" t="s">
        <v>69</v>
      </c>
      <c r="F8" s="56"/>
      <c r="G8" s="53"/>
      <c r="H8" s="53"/>
      <c r="I8" s="53"/>
      <c r="J8" s="53"/>
      <c r="K8" s="53"/>
    </row>
    <row r="9" spans="1:12" ht="25.5">
      <c r="A9" s="202"/>
      <c r="B9" s="202"/>
      <c r="C9" s="202"/>
      <c r="D9" s="57" t="s">
        <v>63</v>
      </c>
      <c r="E9" s="203"/>
      <c r="F9" s="203" t="s">
        <v>193</v>
      </c>
      <c r="G9" s="203"/>
      <c r="H9" s="203"/>
      <c r="I9" s="203"/>
      <c r="J9" s="203"/>
      <c r="K9" s="203"/>
    </row>
    <row r="10" spans="1:12" s="49" customFormat="1">
      <c r="B10" s="36"/>
      <c r="C10" s="36"/>
      <c r="D10" s="50"/>
      <c r="E10" s="50"/>
      <c r="F10" s="50"/>
      <c r="G10" s="50"/>
      <c r="H10" s="50"/>
      <c r="I10" s="50"/>
      <c r="J10" s="50"/>
      <c r="K10" s="50"/>
      <c r="L10" s="36"/>
    </row>
    <row r="11" spans="1:12">
      <c r="B11" s="36"/>
    </row>
    <row r="12" spans="1:12">
      <c r="B12" s="36"/>
    </row>
    <row r="13" spans="1:12">
      <c r="B13" s="36"/>
    </row>
    <row r="14" spans="1:12">
      <c r="B14" s="36"/>
    </row>
    <row r="15" spans="1:12">
      <c r="B15" s="36"/>
    </row>
    <row r="16" spans="1:12">
      <c r="B16" s="36"/>
    </row>
    <row r="17" spans="2:2">
      <c r="B17" s="36"/>
    </row>
    <row r="18" spans="2:2">
      <c r="B18" s="36"/>
    </row>
    <row r="19" spans="2:2">
      <c r="B19" s="36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  <row r="25" spans="2:2">
      <c r="B25" s="36"/>
    </row>
    <row r="26" spans="2:2">
      <c r="B26" s="36"/>
    </row>
    <row r="27" spans="2:2">
      <c r="B27" s="36"/>
    </row>
    <row r="28" spans="2:2">
      <c r="B28" s="36"/>
    </row>
    <row r="29" spans="2:2">
      <c r="B29" s="36"/>
    </row>
    <row r="30" spans="2:2">
      <c r="B30" s="36"/>
    </row>
    <row r="31" spans="2:2">
      <c r="B31" s="36"/>
    </row>
    <row r="32" spans="2:2">
      <c r="B32" s="36"/>
    </row>
    <row r="33" spans="2:2">
      <c r="B33" s="36"/>
    </row>
    <row r="34" spans="2:2">
      <c r="B34" s="36"/>
    </row>
    <row r="35" spans="2:2">
      <c r="B35" s="36"/>
    </row>
    <row r="36" spans="2:2">
      <c r="B36" s="36"/>
    </row>
    <row r="37" spans="2:2">
      <c r="B37" s="36"/>
    </row>
    <row r="38" spans="2:2">
      <c r="B38" s="36"/>
    </row>
    <row r="39" spans="2:2">
      <c r="B39" s="36"/>
    </row>
    <row r="40" spans="2:2">
      <c r="B40" s="36"/>
    </row>
    <row r="41" spans="2:2">
      <c r="B41" s="36"/>
    </row>
    <row r="42" spans="2:2">
      <c r="B42" s="36"/>
    </row>
    <row r="43" spans="2:2">
      <c r="B43" s="36"/>
    </row>
    <row r="44" spans="2:2">
      <c r="B44" s="36"/>
    </row>
    <row r="45" spans="2:2">
      <c r="B45" s="36"/>
    </row>
    <row r="46" spans="2:2">
      <c r="B46" s="36"/>
    </row>
    <row r="47" spans="2:2">
      <c r="B47" s="36"/>
    </row>
    <row r="48" spans="2:2">
      <c r="B48" s="36"/>
    </row>
    <row r="49" spans="2:2">
      <c r="B49" s="36"/>
    </row>
    <row r="50" spans="2:2">
      <c r="B50" s="36"/>
    </row>
    <row r="51" spans="2:2">
      <c r="B51" s="36"/>
    </row>
    <row r="52" spans="2:2">
      <c r="B52" s="36"/>
    </row>
    <row r="53" spans="2:2">
      <c r="B53" s="36"/>
    </row>
    <row r="54" spans="2:2">
      <c r="B54" s="36"/>
    </row>
    <row r="55" spans="2:2">
      <c r="B55" s="36"/>
    </row>
    <row r="56" spans="2:2">
      <c r="B56" s="36"/>
    </row>
    <row r="57" spans="2:2">
      <c r="B57" s="36"/>
    </row>
    <row r="58" spans="2:2">
      <c r="B58" s="36"/>
    </row>
  </sheetData>
  <mergeCells count="11">
    <mergeCell ref="A3:B4"/>
    <mergeCell ref="J4:J5"/>
    <mergeCell ref="K4:K5"/>
    <mergeCell ref="C3:C5"/>
    <mergeCell ref="D3:D5"/>
    <mergeCell ref="E3:E5"/>
    <mergeCell ref="G3:G5"/>
    <mergeCell ref="H3:K3"/>
    <mergeCell ref="H4:H5"/>
    <mergeCell ref="I4:I5"/>
    <mergeCell ref="F3:F5"/>
  </mergeCells>
  <pageMargins left="0.70866141732283472" right="0.70866141732283472" top="0.74803149606299213" bottom="0.74803149606299213" header="0.31496062992125984" footer="0.31496062992125984"/>
  <pageSetup paperSize="8" scale="6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шапка</vt:lpstr>
      <vt:lpstr>Р1 (общий)</vt:lpstr>
      <vt:lpstr>Р2 (для Правительства)</vt:lpstr>
      <vt:lpstr>Р3 (подробный)</vt:lpstr>
      <vt:lpstr>Показатели</vt:lpstr>
      <vt:lpstr>'Р1 (общий)'!Область_печати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2015-03-27T16:53:01Z</cp:lastPrinted>
  <dcterms:created xsi:type="dcterms:W3CDTF">2014-07-30T12:10:50Z</dcterms:created>
  <dcterms:modified xsi:type="dcterms:W3CDTF">2015-05-07T13:39:57Z</dcterms:modified>
</cp:coreProperties>
</file>