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" yWindow="132" windowWidth="20496" windowHeight="6852" tabRatio="861"/>
  </bookViews>
  <sheets>
    <sheet name="шапка" sheetId="43" r:id="rId1"/>
    <sheet name="Р1 (общий)" sheetId="38" r:id="rId2"/>
    <sheet name="Р2 (для Правительства)" sheetId="48" r:id="rId3"/>
    <sheet name="Р3 (простой)" sheetId="49" r:id="rId4"/>
    <sheet name="Показатели" sheetId="50" r:id="rId5"/>
  </sheets>
  <definedNames>
    <definedName name="_xlnm.Print_Area" localSheetId="1">'Р1 (общий)'!$A$1:$H$41</definedName>
    <definedName name="_xlnm.Print_Area" localSheetId="3">'Р3 (простой)'!$A$1:$O$46</definedName>
  </definedNames>
  <calcPr calcId="145621"/>
</workbook>
</file>

<file path=xl/calcChain.xml><?xml version="1.0" encoding="utf-8"?>
<calcChain xmlns="http://schemas.openxmlformats.org/spreadsheetml/2006/main">
  <c r="A22" i="48" l="1"/>
  <c r="B6" i="49" l="1"/>
  <c r="C6" i="49" s="1"/>
  <c r="D6" i="49" s="1"/>
  <c r="E6" i="49" s="1"/>
  <c r="F6" i="49" s="1"/>
  <c r="G6" i="49" s="1"/>
  <c r="H6" i="49" s="1"/>
  <c r="I6" i="49" s="1"/>
  <c r="J6" i="49" s="1"/>
  <c r="K6" i="49" s="1"/>
  <c r="L6" i="49" s="1"/>
  <c r="M6" i="49" s="1"/>
  <c r="N6" i="49" s="1"/>
  <c r="O6" i="49" s="1"/>
  <c r="C26" i="49"/>
  <c r="D26" i="49" s="1"/>
  <c r="E26" i="49" s="1"/>
  <c r="F26" i="49" s="1"/>
  <c r="G26" i="49" s="1"/>
  <c r="H26" i="49" s="1"/>
  <c r="I26" i="49" s="1"/>
  <c r="J26" i="49" s="1"/>
  <c r="K26" i="49" s="1"/>
  <c r="L26" i="49" s="1"/>
  <c r="M26" i="49" s="1"/>
  <c r="N26" i="49" s="1"/>
  <c r="O26" i="49" s="1"/>
  <c r="B26" i="49"/>
  <c r="B5" i="48"/>
  <c r="C5" i="48" s="1"/>
  <c r="D5" i="48" s="1"/>
  <c r="E5" i="48" s="1"/>
  <c r="F5" i="48" s="1"/>
  <c r="G5" i="48" s="1"/>
  <c r="H5" i="48" s="1"/>
  <c r="B20" i="48"/>
  <c r="C20" i="48" s="1"/>
  <c r="D20" i="48" s="1"/>
  <c r="E20" i="48" s="1"/>
  <c r="F20" i="48" s="1"/>
  <c r="G20" i="48" s="1"/>
  <c r="H20" i="48" s="1"/>
  <c r="D22" i="48"/>
  <c r="D21" i="48"/>
  <c r="B22" i="48"/>
  <c r="B21" i="48"/>
  <c r="A21" i="48"/>
  <c r="N28" i="49"/>
  <c r="N27" i="49" s="1"/>
  <c r="H21" i="48" s="1"/>
  <c r="L28" i="49"/>
  <c r="G22" i="48" s="1"/>
  <c r="J28" i="49"/>
  <c r="J27" i="49" s="1"/>
  <c r="F21" i="48" s="1"/>
  <c r="H28" i="49"/>
  <c r="E22" i="48" s="1"/>
  <c r="E9" i="49"/>
  <c r="E29" i="49"/>
  <c r="E30" i="49" s="1"/>
  <c r="E31" i="49" s="1"/>
  <c r="E32" i="49" s="1"/>
  <c r="E33" i="49" s="1"/>
  <c r="E34" i="49" s="1"/>
  <c r="E35" i="49" s="1"/>
  <c r="E36" i="49" s="1"/>
  <c r="H22" i="48" l="1"/>
  <c r="L27" i="49"/>
  <c r="G21" i="48" s="1"/>
  <c r="H27" i="49"/>
  <c r="E21" i="48" s="1"/>
  <c r="F22" i="48"/>
</calcChain>
</file>

<file path=xl/sharedStrings.xml><?xml version="1.0" encoding="utf-8"?>
<sst xmlns="http://schemas.openxmlformats.org/spreadsheetml/2006/main" count="458" uniqueCount="201">
  <si>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</si>
  <si>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</si>
  <si>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</si>
  <si>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</si>
  <si>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</si>
  <si>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</si>
  <si>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</si>
  <si>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</si>
  <si>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</si>
  <si>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</si>
  <si>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</si>
  <si>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</si>
  <si>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</si>
  <si>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</si>
  <si>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</si>
  <si>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</si>
  <si>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</si>
  <si>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</si>
  <si>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</si>
  <si>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</si>
  <si>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</si>
  <si>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</si>
  <si>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x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</si>
  <si>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</si>
  <si>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</si>
  <si>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</si>
  <si>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</si>
  <si>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</si>
  <si>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</si>
  <si>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</si>
  <si>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</si>
  <si>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</si>
  <si>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</si>
  <si>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</si>
  <si>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</si>
  <si>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</si>
  <si>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</si>
  <si>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</si>
  <si>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</si>
  <si>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</si>
  <si>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</si>
  <si>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</si>
  <si>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</si>
  <si>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</si>
  <si>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</si>
  <si>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</si>
  <si>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</si>
  <si>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</si>
  <si>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</si>
  <si>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</si>
  <si>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</si>
  <si>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</si>
  <si>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</si>
  <si>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</si>
  <si>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</si>
  <si>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</si>
  <si>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</si>
  <si>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</si>
  <si>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</si>
  <si>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</si>
  <si>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</si>
  <si>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</si>
  <si>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</si>
  <si>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</si>
  <si>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</si>
  <si>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</si>
  <si>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</si>
  <si>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</si>
  <si>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</si>
  <si>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</si>
  <si>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</si>
  <si>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</si>
  <si>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</si>
  <si>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</si>
  <si>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</si>
  <si>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</si>
  <si>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</si>
  <si>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</si>
  <si>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</si>
  <si>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</si>
  <si>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</si>
  <si>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</si>
  <si>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</si>
  <si>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</si>
  <si>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</si>
  <si>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</si>
  <si>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</si>
  <si>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</si>
  <si>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</si>
  <si>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</si>
  <si>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</si>
  <si>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-</t>
  </si>
  <si>
    <t>тыс. руб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</si>
  <si>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</si>
  <si>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</si>
  <si>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</si>
  <si>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</si>
  <si>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</si>
  <si>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</si>
  <si>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</si>
  <si>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</si>
  <si>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</si>
  <si>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</si>
  <si>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</si>
  <si>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</si>
  <si>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</si>
  <si>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</si>
  <si>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</si>
  <si>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</si>
  <si>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</si>
  <si>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</si>
  <si>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</si>
  <si>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</si>
  <si>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</si>
  <si>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</si>
  <si>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</si>
  <si>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</si>
  <si>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</si>
  <si>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</si>
  <si>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(уполномоченное лицо)</t>
  </si>
  <si>
    <t>(должность)</t>
  </si>
  <si>
    <t>(расшифровка подписи)</t>
  </si>
  <si>
    <t>(телефон)</t>
  </si>
  <si>
    <t>сумма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</si>
  <si>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</si>
  <si>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</si>
  <si>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r>
      <t>&lt;(стр.010, гр.</t>
    </r>
    <r>
      <rPr>
        <sz val="10"/>
        <color theme="5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</si>
  <si>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х</t>
  </si>
  <si>
    <t>Оценка поступления доходов в 2015 году 
(текущий финансовый год)</t>
  </si>
  <si>
    <t>на  2016 год 
(очередной финансовый год)</t>
  </si>
  <si>
    <t>на  2017 год 
(первый год планового периода)</t>
  </si>
  <si>
    <t>на  2018 год 
(второй год планового периода)</t>
  </si>
  <si>
    <t xml:space="preserve">                                               Руководитель</t>
  </si>
  <si>
    <t>(подпись)</t>
  </si>
  <si>
    <t xml:space="preserve">                                               Исполнитель</t>
  </si>
  <si>
    <t>(фамилия, инициалы)</t>
  </si>
  <si>
    <t>"______" ______________ 2________ г. &lt;дата подписания&gt;</t>
  </si>
  <si>
    <t>Сведения о платежах источника доходов</t>
  </si>
  <si>
    <t>Исполнено на ДД.ММ.ГГГГ 
(текущий финансовый год)</t>
  </si>
  <si>
    <t>назначение платежа</t>
  </si>
  <si>
    <t>код платежа</t>
  </si>
  <si>
    <t>нормативный правовой (правовой) акт, устанавливающий платеж</t>
  </si>
  <si>
    <t xml:space="preserve">раздел, глава, статья, часть, пункт, подпункт, абзац нормативного правового (правового) акта </t>
  </si>
  <si>
    <t>пояснение</t>
  </si>
  <si>
    <t>ИсточникНаим</t>
  </si>
  <si>
    <t>ИсточникКод</t>
  </si>
  <si>
    <t>1000000</t>
  </si>
  <si>
    <t>ИсточникСум</t>
  </si>
  <si>
    <t>ПлатежНаим</t>
  </si>
  <si>
    <t>ПлатежКод</t>
  </si>
  <si>
    <t>ПлатежНПА</t>
  </si>
  <si>
    <t>ПлатежНПАПункт</t>
  </si>
  <si>
    <t>1010000</t>
  </si>
  <si>
    <t>ПлатежСум</t>
  </si>
  <si>
    <t>УслПлНаим</t>
  </si>
  <si>
    <t>УслПлКод</t>
  </si>
  <si>
    <t>УслПлНПА</t>
  </si>
  <si>
    <t>УслПлНПАПункт</t>
  </si>
  <si>
    <t>УслПлСум</t>
  </si>
  <si>
    <t>УслПлСумПоясн</t>
  </si>
  <si>
    <t>УслПлПоясн</t>
  </si>
  <si>
    <t>Сумма (ПлатежСум)</t>
  </si>
  <si>
    <t>Сумма (УслПлСум)</t>
  </si>
  <si>
    <t>Форма № 114.40</t>
  </si>
  <si>
    <t>Справочник114-40.ИсточникиДоходов.Платежи.УсловияПлатежа.Наименование</t>
  </si>
  <si>
    <t>Справочник114-40.ИсточникиДоходов.Платежи.УсловияПлатежа.Код</t>
  </si>
  <si>
    <t>Справочник114-40.ИсточникиДоходов.Платежи.УсловияПлатежа.ПорядокРасчетаНПА</t>
  </si>
  <si>
    <t>Справочник114-40.ИсточникиДоходов.Платежи.УсловияПлатежа.ПорядокРасчетаПунктНПА</t>
  </si>
  <si>
    <t>Справочник114-40.ИсточникиДоходов.Платежи.Наименование</t>
  </si>
  <si>
    <t>Справочник114-40.ИсточникиДоходов.Платежи.Код</t>
  </si>
  <si>
    <t>Справочник114-40.ИсточникиДоходов.Платежи.ПорядокРасчетаНПА</t>
  </si>
  <si>
    <t>Справочник114-40.ИсточникиДоходов.Платежи.ПорядокРасчетаПунктНПА</t>
  </si>
  <si>
    <t>Справочник114-40.ИсточникиДоходов.Наименование</t>
  </si>
  <si>
    <t>Справочник114-40.ИсточникиДоходов.Код</t>
  </si>
  <si>
    <t>Пример для 171 1 14 10000 01 6000 440</t>
  </si>
  <si>
    <t>Доходы от выпуска материальных ценностей из государственного резерва и доходов от реализации продукции особого храненияфедеральных бюджетных и автономных учреждений)</t>
  </si>
  <si>
    <t>в связи с их освежением и заменой</t>
  </si>
  <si>
    <t>в порядке заимствования</t>
  </si>
  <si>
    <t>в порядке разбронирования</t>
  </si>
  <si>
    <t>для обеспечения неотложных работ при ликвидации последствий чрезвычайных ситуаций</t>
  </si>
  <si>
    <t>для оказания гуманитарной помощи</t>
  </si>
  <si>
    <t>для оказания регулирующего воздействия на рынок</t>
  </si>
  <si>
    <t>для обеспечения мобилизационных нужд Российской Федерации</t>
  </si>
  <si>
    <t>для оказания государственной поддержки различным отраслям экономики, организациям, субъектам Российской Федерации в целях стабилизации экономики при временных нарушениях снабжения важнейшими видами сырьевых и топливно-энергетических ресурсов, продовольствия в случае возникновения диспропорций между спросом и предложением на внутреннем рынке.</t>
  </si>
  <si>
    <t>10000</t>
  </si>
  <si>
    <t>10100</t>
  </si>
  <si>
    <t>Исполнено на 01.06.2015 
(текущий финансовый год)</t>
  </si>
  <si>
    <t>&lt;раздел 2, сумма по гр.5&gt;</t>
  </si>
  <si>
    <t>&lt;раздел 2, сумма по гр.6&gt;</t>
  </si>
  <si>
    <t>&lt;раздел 2, сумма по гр.7&gt;</t>
  </si>
  <si>
    <t>&lt;раздел 2, сумма по гр.8&gt;</t>
  </si>
  <si>
    <t>&lt;раздел 2, сумма по гр.4&gt;</t>
  </si>
  <si>
    <t>Р3 (простой)</t>
  </si>
  <si>
    <t>Р2 (для Правительства)</t>
  </si>
  <si>
    <t>Федеральный закон от 29.12.1994 № 79-ФЗ</t>
  </si>
  <si>
    <t>глава 3, ст. 13, п. 1</t>
  </si>
  <si>
    <t>Доходы от выпуска материальных ценностей из государственного резерва</t>
  </si>
  <si>
    <t>Исполнено на 01.06.2015
(текущий финансовый год)</t>
  </si>
  <si>
    <t>Обоснование прогноза поступлений доходов от выпуска материальных ценностей из государственного резерва 
и доходов от реализации продукции особого хранения</t>
  </si>
  <si>
    <t>2. Расчет прогноза поступлений доходов от выпуска материальных ценностей из государственного резерва и доходов от реализации продукции особого хранения</t>
  </si>
  <si>
    <t>3. Расчет и факторный анализ поступлений доходов от выпуска материальных ценностей из государственного резерва и доходов от реализации продукции особого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</si>
</sst>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0"/>
      <color theme="5"/>
      <name val="Times New Roman"/>
      <family val="1"/>
      <charset val="204"/>
    </font>
    <font>
      <sz val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6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" fillId="0" borderId="0"/>
    <xf numFmtId="9" fontId="15" fillId="0" borderId="0" applyFont="0" applyFill="0" applyBorder="0" applyAlignment="0" applyProtection="0"/>
    <xf numFmtId="0" fontId="10" fillId="0" borderId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40" applyNumberFormat="0" applyAlignment="0" applyProtection="0"/>
    <xf numFmtId="0" fontId="35" fillId="12" borderId="41" applyNumberFormat="0" applyAlignment="0" applyProtection="0"/>
    <xf numFmtId="0" fontId="36" fillId="12" borderId="40" applyNumberFormat="0" applyAlignment="0" applyProtection="0"/>
    <xf numFmtId="0" fontId="37" fillId="0" borderId="42" applyNumberFormat="0" applyFill="0" applyAlignment="0" applyProtection="0"/>
    <xf numFmtId="0" fontId="38" fillId="13" borderId="43" applyNumberFormat="0" applyAlignment="0" applyProtection="0"/>
    <xf numFmtId="0" fontId="39" fillId="0" borderId="0" applyNumberFormat="0" applyFill="0" applyBorder="0" applyAlignment="0" applyProtection="0"/>
    <xf numFmtId="0" fontId="27" fillId="14" borderId="44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45" applyNumberFormat="0" applyFill="0" applyAlignment="0" applyProtection="0"/>
    <xf numFmtId="0" fontId="4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42" fillId="38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26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2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3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4" xfId="14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4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3" fontId="5" fillId="6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0" fontId="5" fillId="0" borderId="0" xfId="21" applyFont="1" applyFill="1" applyBorder="1"/>
    <xf numFmtId="0" fontId="5" fillId="6" borderId="0" xfId="0" applyFont="1" applyFill="1" applyBorder="1" applyAlignment="1">
      <alignment wrapText="1"/>
    </xf>
    <xf numFmtId="49" fontId="5" fillId="6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wrapText="1"/>
    </xf>
    <xf numFmtId="49" fontId="22" fillId="0" borderId="6" xfId="0" applyNumberFormat="1" applyFont="1" applyFill="1" applyBorder="1" applyAlignment="1">
      <alignment horizontal="center"/>
    </xf>
    <xf numFmtId="49" fontId="22" fillId="0" borderId="18" xfId="0" applyNumberFormat="1" applyFont="1" applyFill="1" applyBorder="1" applyAlignment="1">
      <alignment horizontal="left" wrapText="1" indent="1"/>
    </xf>
    <xf numFmtId="49" fontId="22" fillId="0" borderId="7" xfId="0" applyNumberFormat="1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49" fontId="22" fillId="0" borderId="35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wrapText="1"/>
    </xf>
    <xf numFmtId="49" fontId="22" fillId="0" borderId="11" xfId="0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0" fontId="22" fillId="3" borderId="17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2" fillId="0" borderId="3" xfId="0" applyNumberFormat="1" applyFont="1" applyBorder="1" applyAlignment="1">
      <alignment horizont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wrapText="1"/>
    </xf>
    <xf numFmtId="49" fontId="22" fillId="2" borderId="6" xfId="0" applyNumberFormat="1" applyFont="1" applyFill="1" applyBorder="1" applyAlignment="1">
      <alignment horizontal="center" wrapText="1"/>
    </xf>
    <xf numFmtId="0" fontId="22" fillId="2" borderId="16" xfId="0" applyFont="1" applyFill="1" applyBorder="1" applyAlignment="1">
      <alignment horizontal="center" wrapText="1"/>
    </xf>
    <xf numFmtId="49" fontId="22" fillId="2" borderId="19" xfId="0" applyNumberFormat="1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wrapText="1"/>
    </xf>
    <xf numFmtId="49" fontId="22" fillId="2" borderId="7" xfId="0" applyNumberFormat="1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 wrapText="1"/>
    </xf>
    <xf numFmtId="49" fontId="22" fillId="2" borderId="8" xfId="0" applyNumberFormat="1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left" vertical="top" wrapText="1"/>
    </xf>
    <xf numFmtId="3" fontId="5" fillId="0" borderId="2" xfId="15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0" fontId="22" fillId="4" borderId="21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5" xfId="0" applyFont="1" applyFill="1" applyBorder="1" applyAlignment="1">
      <alignment horizontal="center" wrapText="1"/>
    </xf>
    <xf numFmtId="49" fontId="22" fillId="4" borderId="2" xfId="0" applyNumberFormat="1" applyFont="1" applyFill="1" applyBorder="1" applyAlignment="1">
      <alignment horizontal="center" wrapText="1"/>
    </xf>
    <xf numFmtId="49" fontId="22" fillId="4" borderId="15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22" fillId="5" borderId="5" xfId="0" applyFont="1" applyFill="1" applyBorder="1" applyAlignment="1">
      <alignment horizontal="center" wrapText="1"/>
    </xf>
    <xf numFmtId="0" fontId="22" fillId="5" borderId="12" xfId="0" applyFont="1" applyFill="1" applyBorder="1" applyAlignment="1">
      <alignment horizontal="center" wrapText="1"/>
    </xf>
    <xf numFmtId="0" fontId="22" fillId="5" borderId="22" xfId="0" applyFont="1" applyFill="1" applyBorder="1" applyAlignment="1">
      <alignment horizontal="center" wrapText="1"/>
    </xf>
    <xf numFmtId="0" fontId="22" fillId="5" borderId="23" xfId="0" applyFont="1" applyFill="1" applyBorder="1" applyAlignment="1">
      <alignment horizontal="center" wrapText="1"/>
    </xf>
    <xf numFmtId="0" fontId="24" fillId="5" borderId="20" xfId="0" applyFont="1" applyFill="1" applyBorder="1" applyAlignment="1">
      <alignment horizontal="center" wrapText="1"/>
    </xf>
    <xf numFmtId="49" fontId="9" fillId="0" borderId="0" xfId="21" applyNumberFormat="1" applyFont="1" applyBorder="1" applyAlignment="1"/>
    <xf numFmtId="0" fontId="5" fillId="0" borderId="0" xfId="0" applyFont="1"/>
    <xf numFmtId="0" fontId="5" fillId="6" borderId="0" xfId="0" applyFont="1" applyFill="1" applyBorder="1" applyAlignment="1">
      <alignment horizontal="right" wrapText="1"/>
    </xf>
    <xf numFmtId="49" fontId="45" fillId="6" borderId="0" xfId="21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49" fontId="5" fillId="6" borderId="0" xfId="21" applyNumberFormat="1" applyFont="1" applyFill="1" applyBorder="1" applyAlignment="1">
      <alignment horizontal="right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Alignment="1">
      <alignment vertical="center" wrapText="1"/>
    </xf>
    <xf numFmtId="0" fontId="5" fillId="5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3" fontId="5" fillId="4" borderId="5" xfId="0" applyNumberFormat="1" applyFont="1" applyFill="1" applyBorder="1" applyAlignment="1">
      <alignment horizontal="center" wrapText="1"/>
    </xf>
    <xf numFmtId="3" fontId="5" fillId="6" borderId="5" xfId="0" applyNumberFormat="1" applyFont="1" applyFill="1" applyBorder="1" applyAlignment="1">
      <alignment horizontal="center" wrapText="1"/>
    </xf>
    <xf numFmtId="3" fontId="5" fillId="6" borderId="16" xfId="0" applyNumberFormat="1" applyFont="1" applyFill="1" applyBorder="1" applyAlignment="1">
      <alignment horizontal="center" wrapText="1"/>
    </xf>
    <xf numFmtId="3" fontId="5" fillId="6" borderId="12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center" wrapText="1"/>
    </xf>
    <xf numFmtId="3" fontId="5" fillId="6" borderId="2" xfId="0" applyNumberFormat="1" applyFont="1" applyFill="1" applyBorder="1" applyAlignment="1">
      <alignment horizontal="center" wrapText="1"/>
    </xf>
    <xf numFmtId="3" fontId="5" fillId="6" borderId="10" xfId="0" applyNumberFormat="1" applyFont="1" applyFill="1" applyBorder="1" applyAlignment="1">
      <alignment horizontal="center" wrapText="1"/>
    </xf>
    <xf numFmtId="3" fontId="5" fillId="6" borderId="21" xfId="0" applyNumberFormat="1" applyFont="1" applyFill="1" applyBorder="1" applyAlignment="1">
      <alignment horizontal="center" wrapText="1"/>
    </xf>
    <xf numFmtId="3" fontId="5" fillId="7" borderId="9" xfId="0" applyNumberFormat="1" applyFont="1" applyFill="1" applyBorder="1" applyAlignment="1">
      <alignment horizontal="center" wrapText="1"/>
    </xf>
    <xf numFmtId="3" fontId="5" fillId="7" borderId="15" xfId="0" applyNumberFormat="1" applyFont="1" applyFill="1" applyBorder="1" applyAlignment="1">
      <alignment horizontal="center" wrapText="1"/>
    </xf>
    <xf numFmtId="3" fontId="5" fillId="7" borderId="13" xfId="0" applyNumberFormat="1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left" vertical="center" wrapText="1"/>
    </xf>
    <xf numFmtId="1" fontId="4" fillId="6" borderId="0" xfId="0" applyNumberFormat="1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 shrinkToFit="1"/>
    </xf>
    <xf numFmtId="3" fontId="5" fillId="0" borderId="2" xfId="15" applyNumberFormat="1" applyFont="1" applyFill="1" applyBorder="1" applyAlignment="1">
      <alignment horizontal="center" wrapText="1"/>
    </xf>
    <xf numFmtId="3" fontId="5" fillId="5" borderId="5" xfId="0" applyNumberFormat="1" applyFont="1" applyFill="1" applyBorder="1" applyAlignment="1">
      <alignment horizontal="center" wrapText="1"/>
    </xf>
    <xf numFmtId="3" fontId="5" fillId="5" borderId="12" xfId="0" applyNumberFormat="1" applyFont="1" applyFill="1" applyBorder="1" applyAlignment="1">
      <alignment horizontal="center" wrapText="1"/>
    </xf>
    <xf numFmtId="3" fontId="5" fillId="5" borderId="9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3" fontId="5" fillId="0" borderId="21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 inden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5" fillId="5" borderId="3" xfId="0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4" fontId="5" fillId="0" borderId="12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wrapTex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9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5" fillId="6" borderId="1" xfId="2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9" fontId="5" fillId="6" borderId="29" xfId="21" applyNumberFormat="1" applyFont="1" applyFill="1" applyBorder="1" applyAlignment="1">
      <alignment horizontal="center" vertical="top"/>
    </xf>
    <xf numFmtId="0" fontId="5" fillId="6" borderId="29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top" wrapText="1" shrinkToFit="1"/>
    </xf>
    <xf numFmtId="0" fontId="8" fillId="0" borderId="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 indent="2"/>
    </xf>
  </cellXfs>
  <cellStyles count="63">
    <cellStyle name="20% - Акцент1" xfId="39" builtinId="30" customBuiltin="1"/>
    <cellStyle name="20% - Акцент2" xfId="43" builtinId="34" customBuiltin="1"/>
    <cellStyle name="20% - Акцент3" xfId="47" builtinId="38" customBuiltin="1"/>
    <cellStyle name="20% - Акцент4" xfId="51" builtinId="42" customBuiltin="1"/>
    <cellStyle name="20% - Акцент5" xfId="55" builtinId="46" customBuiltin="1"/>
    <cellStyle name="20% - Акцент6" xfId="59" builtinId="50" customBuiltin="1"/>
    <cellStyle name="40% - Акцент1" xfId="40" builtinId="31" customBuiltin="1"/>
    <cellStyle name="40% - Акцент2" xfId="44" builtinId="35" customBuiltin="1"/>
    <cellStyle name="40% - Акцент3" xfId="48" builtinId="39" customBuiltin="1"/>
    <cellStyle name="40% - Акцент4" xfId="52" builtinId="43" customBuiltin="1"/>
    <cellStyle name="40% - Акцент5" xfId="56" builtinId="47" customBuiltin="1"/>
    <cellStyle name="40% - Акцент6" xfId="60" builtinId="51" customBuiltin="1"/>
    <cellStyle name="60% - Акцент1" xfId="41" builtinId="32" customBuiltin="1"/>
    <cellStyle name="60% - Акцент2" xfId="45" builtinId="36" customBuiltin="1"/>
    <cellStyle name="60% - Акцент3" xfId="49" builtinId="40" customBuiltin="1"/>
    <cellStyle name="60% - Акцент4" xfId="53" builtinId="44" customBuiltin="1"/>
    <cellStyle name="60% - Акцент5" xfId="57" builtinId="48" customBuiltin="1"/>
    <cellStyle name="60% -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Заголовок 1" xfId="22" builtinId="16" customBuiltin="1"/>
    <cellStyle name="Заголовок 2" xfId="23" builtinId="17" customBuiltin="1"/>
    <cellStyle name="Заголовок 3" xfId="24" builtinId="18" customBuiltin="1"/>
    <cellStyle name="Заголовок 4" xfId="25" builtinId="19" customBuiltin="1"/>
    <cellStyle name="Итог" xfId="37" builtinId="25" customBuiltin="1"/>
    <cellStyle name="Контрольная ячейка" xfId="33" builtinId="23" customBuiltin="1"/>
    <cellStyle name="Название 2" xfId="62"/>
    <cellStyle name="Нейтральный" xfId="28" builtinId="28" customBuiltin="1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NDC-CVOD 2003" xfId="15"/>
    <cellStyle name="Плохой" xfId="27" builtinId="27" customBuiltin="1"/>
    <cellStyle name="Пояснение" xfId="36" builtinId="53" customBuiltin="1"/>
    <cellStyle name="Примечание" xfId="35" builtinId="10" customBuiltin="1"/>
    <cellStyle name="Процентный 2" xfId="16"/>
    <cellStyle name="Процентный 3" xfId="17"/>
    <cellStyle name="Процентный 3 2" xfId="20"/>
    <cellStyle name="Связанная ячейка" xfId="32" builtinId="24" customBuiltin="1"/>
    <cellStyle name="Стиль 1" xfId="18"/>
    <cellStyle name="Текст предупреждения" xfId="34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5" zoomScaleNormal="90" zoomScaleSheetLayoutView="85" workbookViewId="0">
      <selection activeCell="B11" sqref="B11"/>
    </sheetView>
  </sheetViews>
  <sheetFormatPr defaultColWidth="8.88671875" defaultRowHeight="14.4" x14ac:dyDescent="0.3"/>
  <cols>
    <col min="1" max="1" width="38.33203125" style="30" customWidth="1"/>
    <col min="2" max="2" width="104.33203125" style="30" customWidth="1"/>
    <col min="3" max="3" width="16" style="31" bestFit="1" customWidth="1"/>
    <col min="4" max="4" width="27" style="32" customWidth="1"/>
    <col min="5" max="5" width="37.6640625" style="32" customWidth="1"/>
    <col min="6" max="6" width="35.5546875" style="32" customWidth="1"/>
    <col min="7" max="7" width="27.88671875" style="32" customWidth="1"/>
    <col min="8" max="8" width="25.6640625" style="32" customWidth="1"/>
    <col min="9" max="9" width="22.6640625" style="32" customWidth="1"/>
    <col min="10" max="10" width="32" style="32" customWidth="1"/>
    <col min="11" max="11" width="26.109375" style="32" customWidth="1"/>
    <col min="12" max="13" width="22.6640625" style="32" customWidth="1"/>
    <col min="14" max="14" width="30.6640625" style="32" customWidth="1"/>
    <col min="15" max="17" width="22.6640625" style="32" customWidth="1"/>
    <col min="18" max="18" width="32.88671875" style="32" customWidth="1"/>
    <col min="19" max="19" width="22.6640625" style="32" customWidth="1"/>
    <col min="20" max="16384" width="8.88671875" style="32"/>
  </cols>
  <sheetData>
    <row r="1" spans="1:15" s="1" customFormat="1" ht="13.95" customHeight="1" x14ac:dyDescent="0.25">
      <c r="A1" s="36"/>
      <c r="B1" s="36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3" customFormat="1" ht="31.2" customHeight="1" x14ac:dyDescent="0.3">
      <c r="A2" s="213" t="s">
        <v>198</v>
      </c>
      <c r="B2" s="213"/>
      <c r="C2" s="9"/>
      <c r="D2" s="10" t="s">
        <v>163</v>
      </c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5" s="12" customFormat="1" ht="15.6" x14ac:dyDescent="0.3">
      <c r="A3" s="214" t="s">
        <v>113</v>
      </c>
      <c r="B3" s="214"/>
      <c r="C3" s="14"/>
    </row>
    <row r="4" spans="1:15" s="1" customFormat="1" thickBot="1" x14ac:dyDescent="0.3">
      <c r="A4" s="204"/>
      <c r="B4" s="204"/>
      <c r="C4" s="15"/>
      <c r="D4" s="16" t="s">
        <v>0</v>
      </c>
      <c r="E4" s="17"/>
      <c r="F4" s="17"/>
    </row>
    <row r="5" spans="1:15" s="1" customFormat="1" ht="13.8" x14ac:dyDescent="0.25">
      <c r="A5" s="215"/>
      <c r="B5" s="215"/>
      <c r="C5" s="15" t="s">
        <v>11</v>
      </c>
      <c r="D5" s="18"/>
      <c r="E5" s="17"/>
      <c r="F5" s="17"/>
    </row>
    <row r="6" spans="1:15" s="1" customFormat="1" ht="55.5" customHeight="1" x14ac:dyDescent="0.25">
      <c r="A6" s="216" t="s">
        <v>27</v>
      </c>
      <c r="B6" s="216"/>
      <c r="C6" s="19" t="s">
        <v>9</v>
      </c>
      <c r="D6" s="20" t="s">
        <v>28</v>
      </c>
      <c r="E6" s="17"/>
      <c r="F6" s="17"/>
    </row>
    <row r="7" spans="1:15" s="22" customFormat="1" ht="13.8" x14ac:dyDescent="0.25">
      <c r="A7" s="205"/>
      <c r="B7" s="205"/>
      <c r="C7" s="19" t="s">
        <v>29</v>
      </c>
      <c r="D7" s="20" t="s">
        <v>114</v>
      </c>
      <c r="E7" s="21"/>
      <c r="F7" s="21"/>
    </row>
    <row r="8" spans="1:15" s="1" customFormat="1" ht="33" customHeight="1" x14ac:dyDescent="0.25">
      <c r="A8" s="23" t="s">
        <v>1</v>
      </c>
      <c r="B8" s="24" t="s">
        <v>41</v>
      </c>
      <c r="C8" s="15" t="s">
        <v>10</v>
      </c>
      <c r="D8" s="20" t="s">
        <v>43</v>
      </c>
      <c r="E8" s="17"/>
      <c r="F8" s="17"/>
    </row>
    <row r="9" spans="1:15" s="1" customFormat="1" ht="48.75" customHeight="1" x14ac:dyDescent="0.25">
      <c r="A9" s="25" t="s">
        <v>30</v>
      </c>
      <c r="B9" s="26" t="s">
        <v>42</v>
      </c>
      <c r="C9" s="15" t="s">
        <v>12</v>
      </c>
      <c r="D9" s="27" t="s">
        <v>44</v>
      </c>
      <c r="E9" s="17"/>
      <c r="F9" s="17"/>
    </row>
    <row r="10" spans="1:15" s="1" customFormat="1" ht="24.6" customHeight="1" thickBot="1" x14ac:dyDescent="0.3">
      <c r="A10" s="37" t="s">
        <v>6</v>
      </c>
      <c r="B10" s="28" t="s">
        <v>92</v>
      </c>
      <c r="C10" s="15" t="s">
        <v>13</v>
      </c>
      <c r="D10" s="29" t="s">
        <v>7</v>
      </c>
    </row>
    <row r="11" spans="1:15" s="1" customFormat="1" ht="15" x14ac:dyDescent="0.25">
      <c r="C11" s="8"/>
    </row>
    <row r="12" spans="1:15" s="1" customFormat="1" ht="15" x14ac:dyDescent="0.25">
      <c r="C12" s="8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70" zoomScaleNormal="90" zoomScaleSheetLayoutView="70" workbookViewId="0">
      <selection activeCell="C23" sqref="C23"/>
    </sheetView>
  </sheetViews>
  <sheetFormatPr defaultColWidth="8.88671875" defaultRowHeight="13.8" x14ac:dyDescent="0.3"/>
  <cols>
    <col min="1" max="1" width="40.6640625" style="104" customWidth="1"/>
    <col min="2" max="2" width="6.6640625" style="104" customWidth="1"/>
    <col min="3" max="7" width="31.44140625" style="104" customWidth="1"/>
    <col min="8" max="8" width="16.33203125" style="45" customWidth="1"/>
    <col min="9" max="9" width="35.88671875" style="45" customWidth="1"/>
    <col min="10" max="10" width="37.6640625" style="45" customWidth="1"/>
    <col min="11" max="11" width="35.5546875" style="45" customWidth="1"/>
    <col min="12" max="12" width="27.88671875" style="45" customWidth="1"/>
    <col min="13" max="13" width="25.6640625" style="45" customWidth="1"/>
    <col min="14" max="14" width="22.6640625" style="45" customWidth="1"/>
    <col min="15" max="15" width="32" style="45" customWidth="1"/>
    <col min="16" max="16" width="26.109375" style="45" customWidth="1"/>
    <col min="17" max="18" width="22.6640625" style="45" customWidth="1"/>
    <col min="19" max="19" width="30.6640625" style="45" customWidth="1"/>
    <col min="20" max="22" width="22.6640625" style="45" customWidth="1"/>
    <col min="23" max="23" width="32.88671875" style="45" customWidth="1"/>
    <col min="24" max="24" width="22.6640625" style="45" customWidth="1"/>
    <col min="25" max="16384" width="8.88671875" style="45"/>
  </cols>
  <sheetData>
    <row r="1" spans="1:18" ht="13.95" customHeight="1" x14ac:dyDescent="0.3">
      <c r="A1" s="227" t="s">
        <v>38</v>
      </c>
      <c r="B1" s="227"/>
      <c r="C1" s="227"/>
      <c r="D1" s="227"/>
      <c r="E1" s="227"/>
      <c r="F1" s="227"/>
      <c r="G1" s="227"/>
      <c r="H1" s="42"/>
      <c r="I1" s="42"/>
      <c r="J1" s="42"/>
      <c r="K1" s="42"/>
      <c r="L1" s="42"/>
      <c r="M1" s="42"/>
      <c r="N1" s="42"/>
      <c r="O1" s="43"/>
      <c r="P1" s="44"/>
    </row>
    <row r="2" spans="1:18" s="50" customFormat="1" ht="12.75" x14ac:dyDescent="0.25">
      <c r="A2" s="46"/>
      <c r="B2" s="46"/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  <c r="O2" s="48"/>
      <c r="P2" s="49"/>
    </row>
    <row r="3" spans="1:18" ht="13.95" customHeight="1" x14ac:dyDescent="0.3">
      <c r="A3" s="227" t="s">
        <v>39</v>
      </c>
      <c r="B3" s="227"/>
      <c r="C3" s="227"/>
      <c r="D3" s="227"/>
      <c r="E3" s="227"/>
      <c r="F3" s="227"/>
      <c r="G3" s="227"/>
      <c r="H3" s="42"/>
      <c r="I3" s="42"/>
      <c r="J3" s="42"/>
      <c r="K3" s="42"/>
      <c r="L3" s="42"/>
      <c r="M3" s="42"/>
      <c r="N3" s="42"/>
      <c r="O3" s="43"/>
      <c r="P3" s="44"/>
    </row>
    <row r="4" spans="1:18" s="50" customFormat="1" ht="12.75" x14ac:dyDescent="0.25">
      <c r="A4" s="46"/>
      <c r="B4" s="46"/>
      <c r="C4" s="46"/>
      <c r="D4" s="46"/>
      <c r="E4" s="46"/>
      <c r="F4" s="46"/>
      <c r="G4" s="46"/>
      <c r="H4" s="47"/>
      <c r="I4" s="47"/>
      <c r="J4" s="47"/>
      <c r="K4" s="47"/>
      <c r="L4" s="47"/>
      <c r="M4" s="47"/>
      <c r="N4" s="47"/>
      <c r="O4" s="48"/>
      <c r="P4" s="49"/>
    </row>
    <row r="5" spans="1:18" s="50" customFormat="1" ht="14.4" customHeight="1" x14ac:dyDescent="0.3">
      <c r="A5" s="228" t="s">
        <v>14</v>
      </c>
      <c r="B5" s="218" t="s">
        <v>15</v>
      </c>
      <c r="C5" s="220" t="s">
        <v>45</v>
      </c>
      <c r="D5" s="231" t="s">
        <v>31</v>
      </c>
      <c r="E5" s="222" t="s">
        <v>32</v>
      </c>
      <c r="F5" s="223"/>
      <c r="G5" s="223"/>
      <c r="H5" s="51"/>
      <c r="I5" s="51"/>
      <c r="J5" s="51"/>
      <c r="M5" s="52"/>
      <c r="N5" s="52"/>
      <c r="O5" s="52"/>
      <c r="P5" s="52"/>
      <c r="Q5" s="52"/>
      <c r="R5" s="52"/>
    </row>
    <row r="6" spans="1:18" s="50" customFormat="1" ht="26.4" customHeight="1" x14ac:dyDescent="0.3">
      <c r="A6" s="229"/>
      <c r="B6" s="219"/>
      <c r="C6" s="230"/>
      <c r="D6" s="231"/>
      <c r="E6" s="53" t="s">
        <v>46</v>
      </c>
      <c r="F6" s="53" t="s">
        <v>47</v>
      </c>
      <c r="G6" s="53" t="s">
        <v>48</v>
      </c>
      <c r="H6" s="52"/>
      <c r="I6" s="52"/>
      <c r="J6" s="52"/>
    </row>
    <row r="7" spans="1:18" s="50" customFormat="1" ht="13.95" customHeight="1" thickBot="1" x14ac:dyDescent="0.3">
      <c r="A7" s="54" t="s">
        <v>2</v>
      </c>
      <c r="B7" s="54" t="s">
        <v>4</v>
      </c>
      <c r="C7" s="54" t="s">
        <v>3</v>
      </c>
      <c r="D7" s="54" t="s">
        <v>5</v>
      </c>
      <c r="E7" s="54" t="s">
        <v>8</v>
      </c>
      <c r="F7" s="54" t="s">
        <v>19</v>
      </c>
      <c r="G7" s="55" t="s">
        <v>20</v>
      </c>
      <c r="H7" s="52"/>
    </row>
    <row r="8" spans="1:18" s="50" customFormat="1" ht="39.6" x14ac:dyDescent="0.25">
      <c r="A8" s="56" t="s">
        <v>49</v>
      </c>
      <c r="B8" s="57" t="s">
        <v>23</v>
      </c>
      <c r="C8" s="126" t="s">
        <v>191</v>
      </c>
      <c r="D8" s="126" t="s">
        <v>187</v>
      </c>
      <c r="E8" s="126" t="s">
        <v>188</v>
      </c>
      <c r="F8" s="126" t="s">
        <v>189</v>
      </c>
      <c r="G8" s="127" t="s">
        <v>190</v>
      </c>
    </row>
    <row r="9" spans="1:18" s="50" customFormat="1" ht="26.4" x14ac:dyDescent="0.25">
      <c r="A9" s="58" t="s">
        <v>33</v>
      </c>
      <c r="B9" s="59" t="s">
        <v>35</v>
      </c>
      <c r="C9" s="115" t="s">
        <v>115</v>
      </c>
      <c r="D9" s="115" t="s">
        <v>116</v>
      </c>
      <c r="E9" s="115" t="s">
        <v>117</v>
      </c>
      <c r="F9" s="115" t="s">
        <v>118</v>
      </c>
      <c r="G9" s="116" t="s">
        <v>126</v>
      </c>
    </row>
    <row r="10" spans="1:18" s="50" customFormat="1" ht="39.6" x14ac:dyDescent="0.25">
      <c r="A10" s="58" t="s">
        <v>34</v>
      </c>
      <c r="B10" s="59" t="s">
        <v>36</v>
      </c>
      <c r="C10" s="115" t="s">
        <v>66</v>
      </c>
      <c r="D10" s="115" t="s">
        <v>67</v>
      </c>
      <c r="E10" s="115" t="s">
        <v>85</v>
      </c>
      <c r="F10" s="115" t="s">
        <v>86</v>
      </c>
      <c r="G10" s="116" t="s">
        <v>87</v>
      </c>
    </row>
    <row r="11" spans="1:18" s="50" customFormat="1" ht="26.4" x14ac:dyDescent="0.25">
      <c r="A11" s="56" t="s">
        <v>50</v>
      </c>
      <c r="B11" s="59" t="s">
        <v>24</v>
      </c>
      <c r="C11" s="117" t="s">
        <v>68</v>
      </c>
      <c r="D11" s="117" t="s">
        <v>69</v>
      </c>
      <c r="E11" s="117" t="s">
        <v>70</v>
      </c>
      <c r="F11" s="117" t="s">
        <v>71</v>
      </c>
      <c r="G11" s="118" t="s">
        <v>72</v>
      </c>
    </row>
    <row r="12" spans="1:18" s="50" customFormat="1" ht="13.2" x14ac:dyDescent="0.25">
      <c r="A12" s="58" t="s">
        <v>33</v>
      </c>
      <c r="B12" s="59" t="s">
        <v>51</v>
      </c>
      <c r="C12" s="60"/>
      <c r="D12" s="60"/>
      <c r="E12" s="60"/>
      <c r="F12" s="60"/>
      <c r="G12" s="61"/>
    </row>
    <row r="13" spans="1:18" s="50" customFormat="1" ht="26.4" x14ac:dyDescent="0.25">
      <c r="A13" s="58" t="s">
        <v>34</v>
      </c>
      <c r="B13" s="59" t="s">
        <v>52</v>
      </c>
      <c r="C13" s="60"/>
      <c r="D13" s="60"/>
      <c r="E13" s="60"/>
      <c r="F13" s="60"/>
      <c r="G13" s="61"/>
    </row>
    <row r="14" spans="1:18" s="50" customFormat="1" ht="13.2" x14ac:dyDescent="0.25">
      <c r="A14" s="56" t="s">
        <v>37</v>
      </c>
      <c r="B14" s="59" t="s">
        <v>25</v>
      </c>
      <c r="C14" s="115" t="s">
        <v>93</v>
      </c>
      <c r="D14" s="115" t="s">
        <v>94</v>
      </c>
      <c r="E14" s="115" t="s">
        <v>95</v>
      </c>
      <c r="F14" s="115" t="s">
        <v>96</v>
      </c>
      <c r="G14" s="116" t="s">
        <v>97</v>
      </c>
    </row>
    <row r="15" spans="1:18" s="50" customFormat="1" ht="13.2" x14ac:dyDescent="0.25">
      <c r="A15" s="58" t="s">
        <v>33</v>
      </c>
      <c r="B15" s="59" t="s">
        <v>98</v>
      </c>
      <c r="C15" s="115" t="s">
        <v>99</v>
      </c>
      <c r="D15" s="115" t="s">
        <v>100</v>
      </c>
      <c r="E15" s="115" t="s">
        <v>101</v>
      </c>
      <c r="F15" s="115" t="s">
        <v>102</v>
      </c>
      <c r="G15" s="116" t="s">
        <v>103</v>
      </c>
    </row>
    <row r="16" spans="1:18" s="50" customFormat="1" ht="27" customHeight="1" thickBot="1" x14ac:dyDescent="0.3">
      <c r="A16" s="58" t="s">
        <v>34</v>
      </c>
      <c r="B16" s="62" t="s">
        <v>104</v>
      </c>
      <c r="C16" s="119" t="s">
        <v>105</v>
      </c>
      <c r="D16" s="119" t="s">
        <v>106</v>
      </c>
      <c r="E16" s="119" t="s">
        <v>107</v>
      </c>
      <c r="F16" s="119" t="s">
        <v>108</v>
      </c>
      <c r="G16" s="120" t="s">
        <v>109</v>
      </c>
    </row>
    <row r="17" spans="1:17" ht="15" x14ac:dyDescent="0.25">
      <c r="A17" s="63"/>
      <c r="B17" s="63"/>
      <c r="C17" s="63"/>
      <c r="D17" s="63"/>
      <c r="E17" s="63"/>
      <c r="F17" s="63"/>
      <c r="G17" s="63"/>
    </row>
    <row r="18" spans="1:17" x14ac:dyDescent="0.3">
      <c r="A18" s="227" t="s">
        <v>53</v>
      </c>
      <c r="B18" s="227"/>
      <c r="C18" s="227"/>
      <c r="D18" s="227"/>
      <c r="E18" s="227"/>
      <c r="F18" s="227"/>
      <c r="G18" s="227"/>
      <c r="H18" s="42"/>
      <c r="I18" s="42"/>
      <c r="J18" s="42"/>
      <c r="K18" s="42"/>
      <c r="L18" s="42"/>
      <c r="M18" s="42"/>
      <c r="N18" s="42"/>
      <c r="O18" s="43"/>
      <c r="P18" s="44"/>
    </row>
    <row r="19" spans="1:17" s="50" customFormat="1" ht="12.75" x14ac:dyDescent="0.25">
      <c r="A19" s="46"/>
      <c r="B19" s="46"/>
      <c r="C19" s="46"/>
      <c r="D19" s="46"/>
      <c r="E19" s="46"/>
      <c r="F19" s="46"/>
      <c r="G19" s="46"/>
      <c r="H19" s="47"/>
      <c r="I19" s="47"/>
      <c r="J19" s="47"/>
      <c r="K19" s="47"/>
      <c r="L19" s="47"/>
      <c r="M19" s="47"/>
      <c r="N19" s="47"/>
      <c r="O19" s="48"/>
      <c r="P19" s="49"/>
    </row>
    <row r="20" spans="1:17" s="50" customFormat="1" ht="26.4" x14ac:dyDescent="0.3">
      <c r="A20" s="64" t="s">
        <v>14</v>
      </c>
      <c r="B20" s="65" t="s">
        <v>15</v>
      </c>
      <c r="C20" s="66" t="s">
        <v>54</v>
      </c>
      <c r="D20" s="67" t="s">
        <v>111</v>
      </c>
      <c r="E20" s="68" t="s">
        <v>112</v>
      </c>
      <c r="F20" s="46"/>
      <c r="G20" s="69"/>
    </row>
    <row r="21" spans="1:17" s="50" customFormat="1" ht="13.5" thickBot="1" x14ac:dyDescent="0.3">
      <c r="A21" s="54" t="s">
        <v>2</v>
      </c>
      <c r="B21" s="70">
        <v>2</v>
      </c>
      <c r="C21" s="54" t="s">
        <v>3</v>
      </c>
      <c r="D21" s="54" t="s">
        <v>5</v>
      </c>
      <c r="E21" s="55" t="s">
        <v>8</v>
      </c>
      <c r="F21" s="46"/>
      <c r="G21" s="69"/>
    </row>
    <row r="22" spans="1:17" s="50" customFormat="1" ht="38.25" customHeight="1" thickBot="1" x14ac:dyDescent="0.3">
      <c r="A22" s="71" t="s">
        <v>55</v>
      </c>
      <c r="B22" s="72" t="s">
        <v>23</v>
      </c>
      <c r="C22" s="128" t="s">
        <v>40</v>
      </c>
      <c r="D22" s="128" t="s">
        <v>40</v>
      </c>
      <c r="E22" s="129" t="s">
        <v>40</v>
      </c>
      <c r="F22" s="46"/>
      <c r="G22" s="69"/>
    </row>
    <row r="23" spans="1:17" x14ac:dyDescent="0.3">
      <c r="A23" s="63"/>
      <c r="B23" s="63"/>
      <c r="C23" s="63"/>
      <c r="D23" s="63"/>
      <c r="E23" s="63"/>
      <c r="F23" s="63"/>
      <c r="G23" s="63"/>
    </row>
    <row r="24" spans="1:17" x14ac:dyDescent="0.3">
      <c r="A24" s="227" t="s">
        <v>56</v>
      </c>
      <c r="B24" s="227"/>
      <c r="C24" s="227"/>
      <c r="D24" s="227"/>
      <c r="E24" s="227"/>
      <c r="F24" s="227"/>
      <c r="G24" s="227"/>
      <c r="H24" s="42"/>
      <c r="I24" s="42"/>
      <c r="J24" s="42"/>
      <c r="K24" s="42"/>
      <c r="L24" s="42"/>
      <c r="M24" s="42"/>
      <c r="N24" s="42"/>
      <c r="O24" s="43"/>
      <c r="P24" s="44"/>
    </row>
    <row r="25" spans="1:17" x14ac:dyDescent="0.3">
      <c r="A25" s="63"/>
      <c r="B25" s="63"/>
      <c r="C25" s="63"/>
      <c r="D25" s="63"/>
      <c r="E25" s="63"/>
      <c r="F25" s="63"/>
      <c r="G25" s="63"/>
    </row>
    <row r="26" spans="1:17" s="50" customFormat="1" ht="15" customHeight="1" x14ac:dyDescent="0.3">
      <c r="A26" s="228" t="s">
        <v>14</v>
      </c>
      <c r="B26" s="218" t="s">
        <v>15</v>
      </c>
      <c r="C26" s="220" t="s">
        <v>31</v>
      </c>
      <c r="D26" s="222" t="s">
        <v>32</v>
      </c>
      <c r="E26" s="223"/>
      <c r="F26" s="223"/>
      <c r="G26" s="51"/>
      <c r="J26" s="52"/>
      <c r="K26" s="52"/>
      <c r="L26" s="52"/>
      <c r="M26" s="52"/>
      <c r="N26" s="52"/>
      <c r="O26" s="52"/>
    </row>
    <row r="27" spans="1:17" s="50" customFormat="1" ht="27.6" customHeight="1" x14ac:dyDescent="0.3">
      <c r="A27" s="229"/>
      <c r="B27" s="219"/>
      <c r="C27" s="221"/>
      <c r="D27" s="53" t="s">
        <v>16</v>
      </c>
      <c r="E27" s="53" t="s">
        <v>17</v>
      </c>
      <c r="F27" s="53" t="s">
        <v>18</v>
      </c>
      <c r="G27" s="52"/>
    </row>
    <row r="28" spans="1:17" s="50" customFormat="1" thickBot="1" x14ac:dyDescent="0.35">
      <c r="A28" s="54" t="s">
        <v>2</v>
      </c>
      <c r="B28" s="73" t="s">
        <v>4</v>
      </c>
      <c r="C28" s="55" t="s">
        <v>3</v>
      </c>
      <c r="D28" s="74" t="s">
        <v>5</v>
      </c>
      <c r="E28" s="74" t="s">
        <v>8</v>
      </c>
      <c r="F28" s="74" t="s">
        <v>19</v>
      </c>
      <c r="G28" s="52"/>
    </row>
    <row r="29" spans="1:17" s="50" customFormat="1" ht="28.5" customHeight="1" thickBot="1" x14ac:dyDescent="0.3">
      <c r="A29" s="71" t="s">
        <v>26</v>
      </c>
      <c r="B29" s="72" t="s">
        <v>23</v>
      </c>
      <c r="C29" s="75"/>
      <c r="D29" s="75"/>
      <c r="E29" s="75"/>
      <c r="F29" s="76"/>
      <c r="G29" s="52"/>
    </row>
    <row r="30" spans="1:17" x14ac:dyDescent="0.3">
      <c r="A30" s="63"/>
      <c r="B30" s="63"/>
      <c r="C30" s="63"/>
      <c r="D30" s="63"/>
      <c r="E30" s="63"/>
      <c r="F30" s="63"/>
      <c r="G30" s="63"/>
    </row>
    <row r="31" spans="1:17" s="80" customFormat="1" ht="15" customHeight="1" x14ac:dyDescent="0.3">
      <c r="A31" s="224" t="s">
        <v>57</v>
      </c>
      <c r="B31" s="224"/>
      <c r="C31" s="224"/>
      <c r="D31" s="224"/>
      <c r="E31" s="77"/>
      <c r="F31" s="78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s="80" customFormat="1" x14ac:dyDescent="0.3">
      <c r="A32" s="78"/>
      <c r="B32" s="81"/>
      <c r="C32" s="78"/>
      <c r="D32" s="78"/>
      <c r="E32" s="78"/>
      <c r="F32" s="78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15" s="82" customFormat="1" x14ac:dyDescent="0.3">
      <c r="A33" s="225" t="s">
        <v>14</v>
      </c>
      <c r="B33" s="226" t="s">
        <v>15</v>
      </c>
      <c r="C33" s="226" t="s">
        <v>58</v>
      </c>
      <c r="D33" s="226"/>
      <c r="E33" s="226"/>
      <c r="F33" s="65" t="s">
        <v>59</v>
      </c>
      <c r="G33" s="65" t="s">
        <v>60</v>
      </c>
      <c r="H33" s="217" t="s">
        <v>61</v>
      </c>
      <c r="I33" s="79"/>
      <c r="J33" s="79"/>
      <c r="K33" s="79"/>
      <c r="L33" s="79"/>
      <c r="M33" s="79"/>
      <c r="N33" s="79"/>
      <c r="O33" s="79"/>
    </row>
    <row r="34" spans="1:15" s="82" customFormat="1" ht="42.6" customHeight="1" x14ac:dyDescent="0.3">
      <c r="A34" s="225"/>
      <c r="B34" s="226"/>
      <c r="C34" s="65" t="s">
        <v>62</v>
      </c>
      <c r="D34" s="65" t="s">
        <v>62</v>
      </c>
      <c r="E34" s="65" t="s">
        <v>62</v>
      </c>
      <c r="F34" s="65" t="s">
        <v>63</v>
      </c>
      <c r="G34" s="65" t="s">
        <v>63</v>
      </c>
      <c r="H34" s="217"/>
      <c r="I34" s="69"/>
      <c r="J34" s="69"/>
      <c r="K34" s="69"/>
      <c r="L34" s="69"/>
      <c r="M34" s="69"/>
      <c r="N34" s="69"/>
      <c r="O34" s="69"/>
    </row>
    <row r="35" spans="1:15" s="82" customFormat="1" ht="14.4" thickBot="1" x14ac:dyDescent="0.3">
      <c r="A35" s="83" t="s">
        <v>2</v>
      </c>
      <c r="B35" s="84" t="s">
        <v>4</v>
      </c>
      <c r="C35" s="84" t="s">
        <v>3</v>
      </c>
      <c r="D35" s="84" t="s">
        <v>5</v>
      </c>
      <c r="E35" s="84" t="s">
        <v>8</v>
      </c>
      <c r="F35" s="84" t="s">
        <v>19</v>
      </c>
      <c r="G35" s="84" t="s">
        <v>20</v>
      </c>
      <c r="H35" s="85" t="s">
        <v>21</v>
      </c>
      <c r="I35" s="69"/>
      <c r="J35" s="69"/>
      <c r="K35" s="69"/>
      <c r="L35" s="69"/>
      <c r="M35" s="69"/>
      <c r="N35" s="69"/>
      <c r="O35" s="69"/>
    </row>
    <row r="36" spans="1:15" s="82" customFormat="1" ht="28.8" x14ac:dyDescent="0.25">
      <c r="A36" s="86" t="s">
        <v>124</v>
      </c>
      <c r="B36" s="87" t="s">
        <v>23</v>
      </c>
      <c r="C36" s="121" t="s">
        <v>73</v>
      </c>
      <c r="D36" s="121" t="s">
        <v>74</v>
      </c>
      <c r="E36" s="121" t="s">
        <v>75</v>
      </c>
      <c r="F36" s="121" t="s">
        <v>76</v>
      </c>
      <c r="G36" s="121" t="s">
        <v>77</v>
      </c>
      <c r="H36" s="88" t="s">
        <v>22</v>
      </c>
      <c r="I36" s="69"/>
      <c r="J36" s="69"/>
      <c r="K36" s="69"/>
      <c r="L36" s="69"/>
      <c r="M36" s="69"/>
      <c r="N36" s="69"/>
      <c r="O36" s="69"/>
    </row>
    <row r="37" spans="1:15" s="82" customFormat="1" ht="27.75" customHeight="1" x14ac:dyDescent="0.25">
      <c r="A37" s="58" t="s">
        <v>33</v>
      </c>
      <c r="B37" s="89" t="s">
        <v>35</v>
      </c>
      <c r="C37" s="130"/>
      <c r="D37" s="130"/>
      <c r="E37" s="130"/>
      <c r="F37" s="130"/>
      <c r="G37" s="130"/>
      <c r="H37" s="90" t="s">
        <v>22</v>
      </c>
      <c r="I37" s="69"/>
      <c r="J37" s="69"/>
      <c r="K37" s="69"/>
      <c r="L37" s="69"/>
      <c r="M37" s="69"/>
      <c r="N37" s="69"/>
      <c r="O37" s="69"/>
    </row>
    <row r="38" spans="1:15" s="82" customFormat="1" ht="26.4" x14ac:dyDescent="0.25">
      <c r="A38" s="58" t="s">
        <v>34</v>
      </c>
      <c r="B38" s="89" t="s">
        <v>36</v>
      </c>
      <c r="C38" s="130"/>
      <c r="D38" s="130"/>
      <c r="E38" s="130"/>
      <c r="F38" s="130"/>
      <c r="G38" s="130"/>
      <c r="H38" s="90" t="s">
        <v>22</v>
      </c>
      <c r="I38" s="69"/>
      <c r="J38" s="69"/>
      <c r="K38" s="69"/>
      <c r="L38" s="69"/>
      <c r="M38" s="69"/>
      <c r="N38" s="69"/>
      <c r="O38" s="69"/>
    </row>
    <row r="39" spans="1:15" s="82" customFormat="1" ht="28.5" customHeight="1" x14ac:dyDescent="0.25">
      <c r="A39" s="86" t="s">
        <v>64</v>
      </c>
      <c r="B39" s="91" t="s">
        <v>24</v>
      </c>
      <c r="C39" s="92" t="s">
        <v>22</v>
      </c>
      <c r="D39" s="122" t="s">
        <v>78</v>
      </c>
      <c r="E39" s="122" t="s">
        <v>79</v>
      </c>
      <c r="F39" s="122" t="s">
        <v>88</v>
      </c>
      <c r="G39" s="93" t="s">
        <v>22</v>
      </c>
      <c r="H39" s="90" t="s">
        <v>22</v>
      </c>
      <c r="I39" s="69"/>
      <c r="J39" s="69"/>
      <c r="K39" s="69"/>
      <c r="L39" s="69"/>
      <c r="M39" s="69"/>
      <c r="N39" s="69"/>
      <c r="O39" s="69"/>
    </row>
    <row r="40" spans="1:15" s="82" customFormat="1" ht="40.200000000000003" thickBot="1" x14ac:dyDescent="0.3">
      <c r="A40" s="86" t="s">
        <v>65</v>
      </c>
      <c r="B40" s="94" t="s">
        <v>25</v>
      </c>
      <c r="C40" s="95" t="s">
        <v>22</v>
      </c>
      <c r="D40" s="95" t="s">
        <v>22</v>
      </c>
      <c r="E40" s="95" t="s">
        <v>22</v>
      </c>
      <c r="F40" s="95" t="s">
        <v>22</v>
      </c>
      <c r="G40" s="95" t="s">
        <v>22</v>
      </c>
      <c r="H40" s="123" t="s">
        <v>89</v>
      </c>
      <c r="I40" s="69"/>
      <c r="J40" s="69"/>
      <c r="K40" s="69"/>
      <c r="L40" s="69"/>
      <c r="M40" s="69"/>
      <c r="N40" s="69"/>
      <c r="O40" s="69"/>
    </row>
    <row r="41" spans="1:15" s="82" customFormat="1" x14ac:dyDescent="0.25">
      <c r="A41" s="96" t="s">
        <v>125</v>
      </c>
      <c r="B41" s="97"/>
      <c r="C41" s="98"/>
      <c r="D41" s="99"/>
      <c r="E41" s="100"/>
      <c r="F41" s="80"/>
      <c r="G41" s="80"/>
    </row>
    <row r="42" spans="1:15" s="82" customFormat="1" x14ac:dyDescent="0.3">
      <c r="A42" s="101"/>
      <c r="B42" s="102"/>
      <c r="C42" s="101"/>
      <c r="E42" s="103"/>
    </row>
  </sheetData>
  <mergeCells count="18"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  <mergeCell ref="H33:H34"/>
    <mergeCell ref="B26:B27"/>
    <mergeCell ref="C26:C27"/>
    <mergeCell ref="D26:F26"/>
    <mergeCell ref="A31:D31"/>
    <mergeCell ref="A33:A34"/>
    <mergeCell ref="B33:B34"/>
    <mergeCell ref="C33:E33"/>
  </mergeCells>
  <phoneticPr fontId="14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B5" sqref="B5"/>
    </sheetView>
  </sheetViews>
  <sheetFormatPr defaultColWidth="9.109375" defaultRowHeight="13.2" x14ac:dyDescent="0.25"/>
  <cols>
    <col min="1" max="1" width="34.33203125" style="132" customWidth="1"/>
    <col min="2" max="2" width="9.33203125" style="132" bestFit="1" customWidth="1"/>
    <col min="3" max="3" width="10" style="132" customWidth="1"/>
    <col min="4" max="5" width="21.6640625" style="132" customWidth="1"/>
    <col min="6" max="8" width="18" style="132" customWidth="1"/>
    <col min="9" max="16384" width="9.109375" style="132"/>
  </cols>
  <sheetData>
    <row r="1" spans="1:15" ht="28.5" customHeight="1" x14ac:dyDescent="0.25">
      <c r="A1" s="232" t="s">
        <v>199</v>
      </c>
      <c r="B1" s="232"/>
      <c r="C1" s="232"/>
      <c r="D1" s="232"/>
      <c r="E1" s="232"/>
      <c r="F1" s="232"/>
      <c r="G1" s="232"/>
      <c r="H1" s="232"/>
    </row>
    <row r="2" spans="1:15" ht="14.25" customHeight="1" x14ac:dyDescent="0.2"/>
    <row r="3" spans="1:15" s="189" customFormat="1" ht="13.95" customHeight="1" x14ac:dyDescent="0.3">
      <c r="A3" s="240" t="s">
        <v>137</v>
      </c>
      <c r="B3" s="240"/>
      <c r="C3" s="241" t="s">
        <v>15</v>
      </c>
      <c r="D3" s="233" t="s">
        <v>138</v>
      </c>
      <c r="E3" s="233" t="s">
        <v>31</v>
      </c>
      <c r="F3" s="238" t="s">
        <v>32</v>
      </c>
      <c r="G3" s="239"/>
      <c r="H3" s="239"/>
    </row>
    <row r="4" spans="1:15" s="189" customFormat="1" ht="39.6" x14ac:dyDescent="0.3">
      <c r="A4" s="193" t="s">
        <v>139</v>
      </c>
      <c r="B4" s="211" t="s">
        <v>140</v>
      </c>
      <c r="C4" s="241"/>
      <c r="D4" s="234"/>
      <c r="E4" s="234"/>
      <c r="F4" s="211" t="s">
        <v>46</v>
      </c>
      <c r="G4" s="211" t="s">
        <v>47</v>
      </c>
      <c r="H4" s="212" t="s">
        <v>48</v>
      </c>
    </row>
    <row r="5" spans="1:15" s="196" customFormat="1" ht="15.75" customHeight="1" thickBot="1" x14ac:dyDescent="0.35">
      <c r="A5" s="194" t="s">
        <v>2</v>
      </c>
      <c r="B5" s="194">
        <f>A5+1</f>
        <v>2</v>
      </c>
      <c r="C5" s="194">
        <f t="shared" ref="C5:H5" si="0">B5+1</f>
        <v>3</v>
      </c>
      <c r="D5" s="194">
        <f t="shared" si="0"/>
        <v>4</v>
      </c>
      <c r="E5" s="194">
        <f t="shared" si="0"/>
        <v>5</v>
      </c>
      <c r="F5" s="194">
        <f t="shared" si="0"/>
        <v>6</v>
      </c>
      <c r="G5" s="194">
        <f t="shared" si="0"/>
        <v>7</v>
      </c>
      <c r="H5" s="195">
        <f t="shared" si="0"/>
        <v>8</v>
      </c>
      <c r="I5" s="189"/>
      <c r="J5" s="189"/>
      <c r="K5" s="189"/>
      <c r="L5" s="189"/>
      <c r="M5" s="189"/>
      <c r="N5" s="189"/>
      <c r="O5" s="189"/>
    </row>
    <row r="6" spans="1:15" s="189" customFormat="1" ht="38.25" customHeight="1" x14ac:dyDescent="0.25">
      <c r="A6" s="197" t="s">
        <v>144</v>
      </c>
      <c r="B6" s="148" t="s">
        <v>145</v>
      </c>
      <c r="C6" s="178" t="s">
        <v>146</v>
      </c>
      <c r="D6" s="166" t="s">
        <v>147</v>
      </c>
      <c r="E6" s="166" t="s">
        <v>147</v>
      </c>
      <c r="F6" s="166" t="s">
        <v>147</v>
      </c>
      <c r="G6" s="166" t="s">
        <v>147</v>
      </c>
      <c r="H6" s="167" t="s">
        <v>147</v>
      </c>
    </row>
    <row r="7" spans="1:15" s="189" customFormat="1" ht="27" thickBot="1" x14ac:dyDescent="0.3">
      <c r="A7" s="197" t="s">
        <v>148</v>
      </c>
      <c r="B7" s="148" t="s">
        <v>149</v>
      </c>
      <c r="C7" s="181" t="s">
        <v>152</v>
      </c>
      <c r="D7" s="168" t="s">
        <v>153</v>
      </c>
      <c r="E7" s="168" t="s">
        <v>153</v>
      </c>
      <c r="F7" s="168" t="s">
        <v>153</v>
      </c>
      <c r="G7" s="168" t="s">
        <v>153</v>
      </c>
      <c r="H7" s="169" t="s">
        <v>153</v>
      </c>
    </row>
    <row r="9" spans="1:15" s="6" customFormat="1" ht="15.6" x14ac:dyDescent="0.25">
      <c r="A9" s="38"/>
      <c r="B9" s="38"/>
      <c r="C9" s="38"/>
      <c r="D9" s="38"/>
      <c r="E9" s="131"/>
    </row>
    <row r="10" spans="1:15" s="6" customFormat="1" ht="13.8" x14ac:dyDescent="0.3">
      <c r="C10" s="2"/>
      <c r="D10" s="2"/>
    </row>
    <row r="11" spans="1:15" s="189" customFormat="1" x14ac:dyDescent="0.25">
      <c r="A11" s="187"/>
      <c r="B11" s="187"/>
      <c r="C11" s="188"/>
      <c r="D11" s="188"/>
      <c r="E11" s="188"/>
    </row>
    <row r="12" spans="1:15" s="189" customFormat="1" x14ac:dyDescent="0.25">
      <c r="A12" s="187"/>
      <c r="B12" s="187"/>
      <c r="C12" s="188"/>
      <c r="D12" s="188"/>
      <c r="E12" s="188"/>
    </row>
    <row r="13" spans="1:15" s="189" customFormat="1" x14ac:dyDescent="0.25">
      <c r="A13" s="187"/>
      <c r="B13" s="187"/>
      <c r="C13" s="188"/>
      <c r="D13" s="188"/>
      <c r="E13" s="188"/>
    </row>
    <row r="14" spans="1:15" s="191" customFormat="1" ht="13.8" x14ac:dyDescent="0.3">
      <c r="A14" s="235" t="s">
        <v>174</v>
      </c>
      <c r="B14" s="235"/>
      <c r="C14" s="190"/>
    </row>
    <row r="15" spans="1:15" s="191" customFormat="1" ht="13.8" x14ac:dyDescent="0.3">
      <c r="A15" s="192"/>
      <c r="B15" s="192"/>
      <c r="C15" s="190"/>
    </row>
    <row r="16" spans="1:15" ht="28.5" customHeight="1" x14ac:dyDescent="0.25">
      <c r="A16" s="232" t="s">
        <v>199</v>
      </c>
      <c r="B16" s="232"/>
      <c r="C16" s="232"/>
      <c r="D16" s="232"/>
      <c r="E16" s="232"/>
      <c r="F16" s="232"/>
      <c r="G16" s="232"/>
      <c r="H16" s="232"/>
    </row>
    <row r="18" spans="1:8" x14ac:dyDescent="0.25">
      <c r="A18" s="236" t="s">
        <v>137</v>
      </c>
      <c r="B18" s="236"/>
      <c r="C18" s="237" t="s">
        <v>15</v>
      </c>
      <c r="D18" s="233" t="s">
        <v>197</v>
      </c>
      <c r="E18" s="233" t="s">
        <v>31</v>
      </c>
      <c r="F18" s="238" t="s">
        <v>32</v>
      </c>
      <c r="G18" s="239"/>
      <c r="H18" s="239"/>
    </row>
    <row r="19" spans="1:8" ht="48.75" customHeight="1" x14ac:dyDescent="0.25">
      <c r="A19" s="208" t="s">
        <v>139</v>
      </c>
      <c r="B19" s="145" t="s">
        <v>140</v>
      </c>
      <c r="C19" s="237"/>
      <c r="D19" s="234"/>
      <c r="E19" s="234"/>
      <c r="F19" s="211" t="s">
        <v>46</v>
      </c>
      <c r="G19" s="211" t="s">
        <v>47</v>
      </c>
      <c r="H19" s="212" t="s">
        <v>48</v>
      </c>
    </row>
    <row r="20" spans="1:8" ht="13.8" thickBot="1" x14ac:dyDescent="0.3">
      <c r="A20" s="146" t="s">
        <v>2</v>
      </c>
      <c r="B20" s="146">
        <f>A20+1</f>
        <v>2</v>
      </c>
      <c r="C20" s="146">
        <f t="shared" ref="C20:H20" si="1">B20+1</f>
        <v>3</v>
      </c>
      <c r="D20" s="146">
        <f t="shared" si="1"/>
        <v>4</v>
      </c>
      <c r="E20" s="146">
        <f t="shared" si="1"/>
        <v>5</v>
      </c>
      <c r="F20" s="146">
        <f t="shared" si="1"/>
        <v>6</v>
      </c>
      <c r="G20" s="146">
        <f t="shared" si="1"/>
        <v>7</v>
      </c>
      <c r="H20" s="185">
        <f t="shared" si="1"/>
        <v>8</v>
      </c>
    </row>
    <row r="21" spans="1:8" ht="66" x14ac:dyDescent="0.25">
      <c r="A21" s="174" t="str">
        <f>'Р3 (простой)'!A27</f>
        <v>Доходы от выпуска материальных ценностей из государственного резерва и доходов от реализации продукции особого храненияфедеральных бюджетных и автономных учреждений)</v>
      </c>
      <c r="B21" s="175">
        <f>'Р3 (простой)'!B27</f>
        <v>17110000</v>
      </c>
      <c r="C21" s="178" t="s">
        <v>184</v>
      </c>
      <c r="D21" s="198">
        <f>'Р3 (простой)'!F27</f>
        <v>1800000</v>
      </c>
      <c r="E21" s="198">
        <f>'Р3 (простой)'!H27</f>
        <v>3600000</v>
      </c>
      <c r="F21" s="198">
        <f>'Р3 (простой)'!J27</f>
        <v>3600000</v>
      </c>
      <c r="G21" s="198">
        <f>'Р3 (простой)'!L27</f>
        <v>3600000</v>
      </c>
      <c r="H21" s="199">
        <f>'Р3 (простой)'!N27</f>
        <v>3600000</v>
      </c>
    </row>
    <row r="22" spans="1:8" ht="27" thickBot="1" x14ac:dyDescent="0.3">
      <c r="A22" s="186" t="str">
        <f>'Р3 (простой)'!A28</f>
        <v>Доходы от выпуска материальных ценностей из государственного резерва</v>
      </c>
      <c r="B22" s="175">
        <f>'Р3 (простой)'!B28</f>
        <v>17110100</v>
      </c>
      <c r="C22" s="181" t="s">
        <v>185</v>
      </c>
      <c r="D22" s="200">
        <f>'Р3 (простой)'!F28</f>
        <v>1800000</v>
      </c>
      <c r="E22" s="200">
        <f>'Р3 (простой)'!H28</f>
        <v>3600000</v>
      </c>
      <c r="F22" s="200">
        <f>'Р3 (простой)'!J28</f>
        <v>3600000</v>
      </c>
      <c r="G22" s="200">
        <f>'Р3 (простой)'!L28</f>
        <v>3600000</v>
      </c>
      <c r="H22" s="201">
        <f>'Р3 (простой)'!N28</f>
        <v>3600000</v>
      </c>
    </row>
  </sheetData>
  <mergeCells count="13">
    <mergeCell ref="A1:H1"/>
    <mergeCell ref="D3:D4"/>
    <mergeCell ref="E3:E4"/>
    <mergeCell ref="A14:B14"/>
    <mergeCell ref="A18:B18"/>
    <mergeCell ref="C18:C19"/>
    <mergeCell ref="A16:H16"/>
    <mergeCell ref="F18:H18"/>
    <mergeCell ref="D18:D19"/>
    <mergeCell ref="E18:E19"/>
    <mergeCell ref="A3:B3"/>
    <mergeCell ref="C3:C4"/>
    <mergeCell ref="F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view="pageBreakPreview" zoomScale="85" zoomScaleNormal="70" zoomScaleSheetLayoutView="85" workbookViewId="0">
      <selection activeCell="C8" sqref="C8"/>
    </sheetView>
  </sheetViews>
  <sheetFormatPr defaultColWidth="8.88671875" defaultRowHeight="13.8" x14ac:dyDescent="0.3"/>
  <cols>
    <col min="1" max="1" width="40" style="3" customWidth="1"/>
    <col min="2" max="2" width="12.109375" style="3" customWidth="1"/>
    <col min="3" max="3" width="25.5546875" style="3" customWidth="1"/>
    <col min="4" max="4" width="29.6640625" style="3" customWidth="1"/>
    <col min="5" max="5" width="9" style="4" customWidth="1"/>
    <col min="6" max="6" width="12.5546875" style="5" customWidth="1"/>
    <col min="7" max="7" width="22.6640625" style="5" customWidth="1"/>
    <col min="8" max="8" width="12.5546875" style="4" customWidth="1"/>
    <col min="9" max="9" width="22.6640625" style="4" customWidth="1"/>
    <col min="10" max="10" width="12.5546875" style="4" customWidth="1"/>
    <col min="11" max="11" width="22.6640625" style="4" customWidth="1"/>
    <col min="12" max="12" width="12.5546875" style="4" customWidth="1"/>
    <col min="13" max="13" width="22.6640625" style="4" customWidth="1"/>
    <col min="14" max="14" width="12.5546875" style="4" customWidth="1"/>
    <col min="15" max="15" width="22.6640625" style="4" customWidth="1"/>
    <col min="16" max="16384" width="8.88671875" style="4"/>
  </cols>
  <sheetData>
    <row r="1" spans="1:22" s="33" customFormat="1" x14ac:dyDescent="0.3">
      <c r="A1" s="242" t="s">
        <v>200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22" s="33" customFormat="1" x14ac:dyDescent="0.3">
      <c r="A2" s="207"/>
      <c r="B2" s="207"/>
      <c r="C2" s="207"/>
      <c r="D2" s="207"/>
      <c r="E2" s="207"/>
      <c r="F2" s="207"/>
      <c r="G2" s="207"/>
      <c r="H2" s="207"/>
      <c r="I2" s="207"/>
      <c r="J2" s="143"/>
      <c r="K2" s="207"/>
      <c r="L2" s="207"/>
      <c r="M2" s="207"/>
      <c r="N2" s="207"/>
      <c r="O2" s="144"/>
    </row>
    <row r="3" spans="1:22" s="34" customFormat="1" ht="13.2" x14ac:dyDescent="0.3">
      <c r="A3" s="236" t="s">
        <v>137</v>
      </c>
      <c r="B3" s="236"/>
      <c r="C3" s="237"/>
      <c r="D3" s="237"/>
      <c r="E3" s="237" t="s">
        <v>15</v>
      </c>
      <c r="F3" s="243" t="s">
        <v>138</v>
      </c>
      <c r="G3" s="244"/>
      <c r="H3" s="243" t="s">
        <v>31</v>
      </c>
      <c r="I3" s="244"/>
      <c r="J3" s="249" t="s">
        <v>32</v>
      </c>
      <c r="K3" s="250"/>
      <c r="L3" s="250"/>
      <c r="M3" s="250"/>
      <c r="N3" s="250"/>
      <c r="O3" s="250"/>
    </row>
    <row r="4" spans="1:22" s="34" customFormat="1" ht="25.5" customHeight="1" x14ac:dyDescent="0.3">
      <c r="A4" s="236"/>
      <c r="B4" s="236"/>
      <c r="C4" s="237"/>
      <c r="D4" s="237"/>
      <c r="E4" s="237"/>
      <c r="F4" s="245"/>
      <c r="G4" s="246"/>
      <c r="H4" s="247"/>
      <c r="I4" s="248"/>
      <c r="J4" s="249" t="s">
        <v>46</v>
      </c>
      <c r="K4" s="236"/>
      <c r="L4" s="249" t="s">
        <v>47</v>
      </c>
      <c r="M4" s="236"/>
      <c r="N4" s="249" t="s">
        <v>48</v>
      </c>
      <c r="O4" s="250"/>
    </row>
    <row r="5" spans="1:22" s="34" customFormat="1" ht="39.6" x14ac:dyDescent="0.3">
      <c r="A5" s="208" t="s">
        <v>139</v>
      </c>
      <c r="B5" s="145" t="s">
        <v>140</v>
      </c>
      <c r="C5" s="145" t="s">
        <v>141</v>
      </c>
      <c r="D5" s="145" t="s">
        <v>142</v>
      </c>
      <c r="E5" s="237"/>
      <c r="F5" s="206" t="s">
        <v>123</v>
      </c>
      <c r="G5" s="206" t="s">
        <v>143</v>
      </c>
      <c r="H5" s="206" t="s">
        <v>123</v>
      </c>
      <c r="I5" s="206" t="s">
        <v>143</v>
      </c>
      <c r="J5" s="206" t="s">
        <v>123</v>
      </c>
      <c r="K5" s="206" t="s">
        <v>143</v>
      </c>
      <c r="L5" s="206" t="s">
        <v>123</v>
      </c>
      <c r="M5" s="206" t="s">
        <v>143</v>
      </c>
      <c r="N5" s="206" t="s">
        <v>123</v>
      </c>
      <c r="O5" s="206" t="s">
        <v>143</v>
      </c>
    </row>
    <row r="6" spans="1:22" s="147" customFormat="1" thickBot="1" x14ac:dyDescent="0.35">
      <c r="A6" s="146" t="s">
        <v>2</v>
      </c>
      <c r="B6" s="146">
        <f>A6+1</f>
        <v>2</v>
      </c>
      <c r="C6" s="146">
        <f t="shared" ref="C6:O6" si="0">B6+1</f>
        <v>3</v>
      </c>
      <c r="D6" s="146">
        <f t="shared" si="0"/>
        <v>4</v>
      </c>
      <c r="E6" s="146">
        <f t="shared" si="0"/>
        <v>5</v>
      </c>
      <c r="F6" s="146">
        <f t="shared" si="0"/>
        <v>6</v>
      </c>
      <c r="G6" s="146">
        <f>F6+1</f>
        <v>7</v>
      </c>
      <c r="H6" s="146">
        <f t="shared" si="0"/>
        <v>8</v>
      </c>
      <c r="I6" s="146">
        <f t="shared" si="0"/>
        <v>9</v>
      </c>
      <c r="J6" s="146">
        <f t="shared" si="0"/>
        <v>10</v>
      </c>
      <c r="K6" s="146">
        <f t="shared" si="0"/>
        <v>11</v>
      </c>
      <c r="L6" s="146">
        <f t="shared" si="0"/>
        <v>12</v>
      </c>
      <c r="M6" s="146">
        <f t="shared" si="0"/>
        <v>13</v>
      </c>
      <c r="N6" s="146">
        <f t="shared" si="0"/>
        <v>14</v>
      </c>
      <c r="O6" s="146">
        <f t="shared" si="0"/>
        <v>15</v>
      </c>
      <c r="P6" s="34"/>
      <c r="Q6" s="34"/>
      <c r="R6" s="34"/>
      <c r="S6" s="34"/>
      <c r="T6" s="34"/>
      <c r="U6" s="34"/>
      <c r="V6" s="34"/>
    </row>
    <row r="7" spans="1:22" s="34" customFormat="1" ht="13.2" x14ac:dyDescent="0.25">
      <c r="A7" s="197" t="s">
        <v>144</v>
      </c>
      <c r="B7" s="148" t="s">
        <v>145</v>
      </c>
      <c r="C7" s="149" t="s">
        <v>127</v>
      </c>
      <c r="D7" s="149" t="s">
        <v>127</v>
      </c>
      <c r="E7" s="178" t="s">
        <v>184</v>
      </c>
      <c r="F7" s="150" t="s">
        <v>147</v>
      </c>
      <c r="G7" s="151" t="s">
        <v>127</v>
      </c>
      <c r="H7" s="150" t="s">
        <v>147</v>
      </c>
      <c r="I7" s="151" t="s">
        <v>127</v>
      </c>
      <c r="J7" s="150" t="s">
        <v>147</v>
      </c>
      <c r="K7" s="151" t="s">
        <v>127</v>
      </c>
      <c r="L7" s="150" t="s">
        <v>147</v>
      </c>
      <c r="M7" s="152" t="s">
        <v>127</v>
      </c>
      <c r="N7" s="150" t="s">
        <v>147</v>
      </c>
      <c r="O7" s="153" t="s">
        <v>127</v>
      </c>
    </row>
    <row r="8" spans="1:22" s="34" customFormat="1" ht="13.2" x14ac:dyDescent="0.25">
      <c r="A8" s="197" t="s">
        <v>148</v>
      </c>
      <c r="B8" s="148" t="s">
        <v>149</v>
      </c>
      <c r="C8" s="149" t="s">
        <v>127</v>
      </c>
      <c r="D8" s="149" t="s">
        <v>127</v>
      </c>
      <c r="E8" s="183" t="s">
        <v>185</v>
      </c>
      <c r="F8" s="154" t="s">
        <v>153</v>
      </c>
      <c r="G8" s="155" t="s">
        <v>127</v>
      </c>
      <c r="H8" s="154" t="s">
        <v>153</v>
      </c>
      <c r="I8" s="155" t="s">
        <v>127</v>
      </c>
      <c r="J8" s="154" t="s">
        <v>153</v>
      </c>
      <c r="K8" s="155" t="s">
        <v>127</v>
      </c>
      <c r="L8" s="154" t="s">
        <v>153</v>
      </c>
      <c r="M8" s="156" t="s">
        <v>127</v>
      </c>
      <c r="N8" s="154" t="s">
        <v>153</v>
      </c>
      <c r="O8" s="157" t="s">
        <v>127</v>
      </c>
    </row>
    <row r="9" spans="1:22" s="34" customFormat="1" thickBot="1" x14ac:dyDescent="0.3">
      <c r="A9" s="197" t="s">
        <v>154</v>
      </c>
      <c r="B9" s="148" t="s">
        <v>155</v>
      </c>
      <c r="C9" s="148" t="s">
        <v>156</v>
      </c>
      <c r="D9" s="148" t="s">
        <v>157</v>
      </c>
      <c r="E9" s="114">
        <f>E8+1</f>
        <v>10101</v>
      </c>
      <c r="F9" s="158" t="s">
        <v>158</v>
      </c>
      <c r="G9" s="158" t="s">
        <v>159</v>
      </c>
      <c r="H9" s="158" t="s">
        <v>158</v>
      </c>
      <c r="I9" s="158" t="s">
        <v>160</v>
      </c>
      <c r="J9" s="158" t="s">
        <v>158</v>
      </c>
      <c r="K9" s="158" t="s">
        <v>160</v>
      </c>
      <c r="L9" s="158" t="s">
        <v>158</v>
      </c>
      <c r="M9" s="159" t="s">
        <v>160</v>
      </c>
      <c r="N9" s="158" t="s">
        <v>158</v>
      </c>
      <c r="O9" s="160" t="s">
        <v>160</v>
      </c>
    </row>
    <row r="10" spans="1:22" s="34" customFormat="1" ht="13.2" x14ac:dyDescent="0.25">
      <c r="A10" s="39"/>
      <c r="B10" s="39"/>
      <c r="C10" s="39"/>
      <c r="D10" s="39"/>
      <c r="E10" s="40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22" s="140" customFormat="1" ht="14.4" x14ac:dyDescent="0.25">
      <c r="A11" s="133" t="s">
        <v>132</v>
      </c>
      <c r="B11" s="251"/>
      <c r="C11" s="251"/>
      <c r="D11" s="142"/>
      <c r="E11" s="252"/>
      <c r="F11" s="252"/>
      <c r="G11" s="142"/>
      <c r="H11" s="252"/>
      <c r="I11" s="252"/>
      <c r="J11" s="139"/>
    </row>
    <row r="12" spans="1:22" s="140" customFormat="1" ht="14.4" x14ac:dyDescent="0.3">
      <c r="A12" s="141" t="s">
        <v>119</v>
      </c>
      <c r="B12" s="253" t="s">
        <v>120</v>
      </c>
      <c r="C12" s="253"/>
      <c r="D12" s="134"/>
      <c r="E12" s="254" t="s">
        <v>133</v>
      </c>
      <c r="F12" s="254"/>
      <c r="G12" s="142"/>
      <c r="H12" s="254" t="s">
        <v>121</v>
      </c>
      <c r="I12" s="254"/>
      <c r="J12" s="139"/>
    </row>
    <row r="13" spans="1:22" s="140" customFormat="1" ht="14.4" x14ac:dyDescent="0.25">
      <c r="A13" s="135"/>
      <c r="B13" s="142"/>
      <c r="C13" s="136"/>
      <c r="D13" s="142"/>
      <c r="E13" s="142"/>
      <c r="F13" s="142"/>
      <c r="G13" s="142"/>
      <c r="H13" s="142"/>
      <c r="I13" s="137"/>
      <c r="J13" s="139"/>
    </row>
    <row r="14" spans="1:22" s="140" customFormat="1" ht="14.4" x14ac:dyDescent="0.25">
      <c r="A14" s="135"/>
      <c r="B14" s="142"/>
      <c r="C14" s="136"/>
      <c r="D14" s="142"/>
      <c r="E14" s="142"/>
      <c r="F14" s="142"/>
      <c r="G14" s="142"/>
      <c r="H14" s="142"/>
      <c r="I14" s="137"/>
      <c r="J14" s="139"/>
    </row>
    <row r="15" spans="1:22" s="140" customFormat="1" ht="14.4" x14ac:dyDescent="0.25">
      <c r="A15" s="138" t="s">
        <v>134</v>
      </c>
      <c r="B15" s="251"/>
      <c r="C15" s="251"/>
      <c r="D15" s="142"/>
      <c r="E15" s="252"/>
      <c r="F15" s="252"/>
      <c r="G15" s="142"/>
      <c r="H15" s="252"/>
      <c r="I15" s="252"/>
      <c r="J15" s="139"/>
    </row>
    <row r="16" spans="1:22" s="140" customFormat="1" ht="14.4" x14ac:dyDescent="0.3">
      <c r="A16" s="142"/>
      <c r="B16" s="253" t="s">
        <v>120</v>
      </c>
      <c r="C16" s="253"/>
      <c r="D16" s="142"/>
      <c r="E16" s="254" t="s">
        <v>135</v>
      </c>
      <c r="F16" s="254"/>
      <c r="G16" s="142"/>
      <c r="H16" s="254" t="s">
        <v>122</v>
      </c>
      <c r="I16" s="254"/>
      <c r="J16" s="139"/>
    </row>
    <row r="17" spans="1:22" s="140" customFormat="1" ht="14.4" x14ac:dyDescent="0.3">
      <c r="A17" s="255" t="s">
        <v>136</v>
      </c>
      <c r="B17" s="255"/>
      <c r="C17" s="255"/>
      <c r="D17" s="255"/>
      <c r="E17" s="142"/>
      <c r="F17" s="142"/>
      <c r="G17" s="142"/>
      <c r="H17" s="142"/>
      <c r="I17" s="142"/>
      <c r="J17" s="137"/>
    </row>
    <row r="18" spans="1:22" s="34" customFormat="1" ht="13.2" x14ac:dyDescent="0.25">
      <c r="A18" s="39"/>
      <c r="B18" s="39"/>
      <c r="C18" s="39"/>
      <c r="D18" s="39"/>
      <c r="E18" s="40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22" s="33" customFormat="1" x14ac:dyDescent="0.3">
      <c r="A19" s="125" t="s">
        <v>174</v>
      </c>
      <c r="B19" s="161"/>
      <c r="C19" s="161"/>
      <c r="D19" s="161"/>
      <c r="E19" s="144"/>
      <c r="F19" s="162"/>
      <c r="G19" s="162"/>
      <c r="H19" s="144"/>
      <c r="I19" s="144"/>
      <c r="J19" s="144"/>
      <c r="K19" s="144"/>
      <c r="L19" s="144"/>
      <c r="M19" s="144"/>
      <c r="N19" s="144"/>
      <c r="O19" s="144"/>
    </row>
    <row r="20" spans="1:22" s="33" customFormat="1" x14ac:dyDescent="0.3">
      <c r="A20" s="161"/>
      <c r="B20" s="161"/>
      <c r="C20" s="161"/>
      <c r="D20" s="161"/>
      <c r="E20" s="144"/>
      <c r="F20" s="162"/>
      <c r="G20" s="162"/>
      <c r="H20" s="144"/>
      <c r="I20" s="144"/>
      <c r="J20" s="144"/>
      <c r="K20" s="144"/>
      <c r="L20" s="144"/>
      <c r="M20" s="144"/>
      <c r="N20" s="144"/>
      <c r="O20" s="144"/>
    </row>
    <row r="21" spans="1:22" s="33" customFormat="1" x14ac:dyDescent="0.3">
      <c r="A21" s="242" t="s">
        <v>200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1:22" s="33" customFormat="1" x14ac:dyDescent="0.3">
      <c r="A22" s="163"/>
      <c r="B22" s="163"/>
      <c r="C22" s="163"/>
      <c r="D22" s="163"/>
      <c r="E22" s="144"/>
      <c r="F22" s="162"/>
      <c r="G22" s="162"/>
      <c r="H22" s="144"/>
      <c r="I22" s="144"/>
      <c r="J22" s="144"/>
      <c r="K22" s="144"/>
      <c r="L22" s="144"/>
      <c r="M22" s="144"/>
      <c r="N22" s="144"/>
      <c r="O22" s="144"/>
    </row>
    <row r="23" spans="1:22" s="34" customFormat="1" ht="13.2" x14ac:dyDescent="0.3">
      <c r="A23" s="236" t="s">
        <v>137</v>
      </c>
      <c r="B23" s="236"/>
      <c r="C23" s="237"/>
      <c r="D23" s="237"/>
      <c r="E23" s="237" t="s">
        <v>15</v>
      </c>
      <c r="F23" s="243" t="s">
        <v>186</v>
      </c>
      <c r="G23" s="244"/>
      <c r="H23" s="243" t="s">
        <v>128</v>
      </c>
      <c r="I23" s="244"/>
      <c r="J23" s="249" t="s">
        <v>32</v>
      </c>
      <c r="K23" s="250"/>
      <c r="L23" s="250"/>
      <c r="M23" s="250"/>
      <c r="N23" s="250"/>
      <c r="O23" s="250"/>
    </row>
    <row r="24" spans="1:22" s="34" customFormat="1" ht="25.5" customHeight="1" x14ac:dyDescent="0.3">
      <c r="A24" s="236"/>
      <c r="B24" s="236"/>
      <c r="C24" s="237"/>
      <c r="D24" s="237"/>
      <c r="E24" s="237"/>
      <c r="F24" s="245"/>
      <c r="G24" s="246"/>
      <c r="H24" s="247"/>
      <c r="I24" s="248"/>
      <c r="J24" s="249" t="s">
        <v>129</v>
      </c>
      <c r="K24" s="236"/>
      <c r="L24" s="249" t="s">
        <v>130</v>
      </c>
      <c r="M24" s="236"/>
      <c r="N24" s="249" t="s">
        <v>131</v>
      </c>
      <c r="O24" s="250"/>
    </row>
    <row r="25" spans="1:22" s="34" customFormat="1" ht="39.6" x14ac:dyDescent="0.3">
      <c r="A25" s="208" t="s">
        <v>139</v>
      </c>
      <c r="B25" s="145" t="s">
        <v>140</v>
      </c>
      <c r="C25" s="145" t="s">
        <v>141</v>
      </c>
      <c r="D25" s="145" t="s">
        <v>142</v>
      </c>
      <c r="E25" s="237"/>
      <c r="F25" s="206" t="s">
        <v>123</v>
      </c>
      <c r="G25" s="206" t="s">
        <v>143</v>
      </c>
      <c r="H25" s="206" t="s">
        <v>123</v>
      </c>
      <c r="I25" s="206" t="s">
        <v>143</v>
      </c>
      <c r="J25" s="206" t="s">
        <v>123</v>
      </c>
      <c r="K25" s="206" t="s">
        <v>143</v>
      </c>
      <c r="L25" s="206" t="s">
        <v>123</v>
      </c>
      <c r="M25" s="206" t="s">
        <v>143</v>
      </c>
      <c r="N25" s="206" t="s">
        <v>123</v>
      </c>
      <c r="O25" s="206" t="s">
        <v>143</v>
      </c>
    </row>
    <row r="26" spans="1:22" s="147" customFormat="1" thickBot="1" x14ac:dyDescent="0.35">
      <c r="A26" s="146" t="s">
        <v>2</v>
      </c>
      <c r="B26" s="146">
        <f>A26+1</f>
        <v>2</v>
      </c>
      <c r="C26" s="146">
        <f t="shared" ref="C26:O26" si="1">B26+1</f>
        <v>3</v>
      </c>
      <c r="D26" s="146">
        <f t="shared" si="1"/>
        <v>4</v>
      </c>
      <c r="E26" s="146">
        <f t="shared" si="1"/>
        <v>5</v>
      </c>
      <c r="F26" s="146">
        <f t="shared" si="1"/>
        <v>6</v>
      </c>
      <c r="G26" s="146">
        <f>F26+1</f>
        <v>7</v>
      </c>
      <c r="H26" s="146">
        <f t="shared" si="1"/>
        <v>8</v>
      </c>
      <c r="I26" s="146">
        <f t="shared" si="1"/>
        <v>9</v>
      </c>
      <c r="J26" s="146">
        <f t="shared" si="1"/>
        <v>10</v>
      </c>
      <c r="K26" s="146">
        <f t="shared" si="1"/>
        <v>11</v>
      </c>
      <c r="L26" s="146">
        <f t="shared" si="1"/>
        <v>12</v>
      </c>
      <c r="M26" s="146">
        <f t="shared" si="1"/>
        <v>13</v>
      </c>
      <c r="N26" s="146">
        <f t="shared" si="1"/>
        <v>14</v>
      </c>
      <c r="O26" s="146">
        <f t="shared" si="1"/>
        <v>15</v>
      </c>
      <c r="P26" s="34"/>
      <c r="Q26" s="34"/>
      <c r="R26" s="34"/>
      <c r="S26" s="34"/>
      <c r="T26" s="34"/>
      <c r="U26" s="34"/>
      <c r="V26" s="34"/>
    </row>
    <row r="27" spans="1:22" s="34" customFormat="1" ht="66" x14ac:dyDescent="0.25">
      <c r="A27" s="176" t="s">
        <v>175</v>
      </c>
      <c r="B27" s="184">
        <v>17110000</v>
      </c>
      <c r="C27" s="111" t="s">
        <v>127</v>
      </c>
      <c r="D27" s="175" t="s">
        <v>127</v>
      </c>
      <c r="E27" s="178" t="s">
        <v>184</v>
      </c>
      <c r="F27" s="198">
        <v>1800000</v>
      </c>
      <c r="G27" s="170" t="s">
        <v>127</v>
      </c>
      <c r="H27" s="198">
        <f>SUM(H28)</f>
        <v>3600000</v>
      </c>
      <c r="I27" s="170" t="s">
        <v>127</v>
      </c>
      <c r="J27" s="198">
        <f>SUM(J28)</f>
        <v>3600000</v>
      </c>
      <c r="K27" s="170" t="s">
        <v>127</v>
      </c>
      <c r="L27" s="198">
        <f>SUM(L28)</f>
        <v>3600000</v>
      </c>
      <c r="M27" s="170" t="s">
        <v>127</v>
      </c>
      <c r="N27" s="198">
        <f>SUM(N28)</f>
        <v>3600000</v>
      </c>
      <c r="O27" s="171" t="s">
        <v>127</v>
      </c>
    </row>
    <row r="28" spans="1:22" s="34" customFormat="1" ht="26.4" x14ac:dyDescent="0.25">
      <c r="A28" s="182" t="s">
        <v>196</v>
      </c>
      <c r="B28" s="184">
        <v>17110100</v>
      </c>
      <c r="C28" s="111" t="s">
        <v>127</v>
      </c>
      <c r="D28" s="175" t="s">
        <v>127</v>
      </c>
      <c r="E28" s="183" t="s">
        <v>185</v>
      </c>
      <c r="F28" s="203">
        <v>1800000</v>
      </c>
      <c r="G28" s="179" t="s">
        <v>127</v>
      </c>
      <c r="H28" s="203">
        <f>SUM(H29:H36)</f>
        <v>3600000</v>
      </c>
      <c r="I28" s="179" t="s">
        <v>127</v>
      </c>
      <c r="J28" s="203">
        <f>SUM(J29:J36)</f>
        <v>3600000</v>
      </c>
      <c r="K28" s="179" t="s">
        <v>127</v>
      </c>
      <c r="L28" s="203">
        <f>SUM(L29:L36)</f>
        <v>3600000</v>
      </c>
      <c r="M28" s="179" t="s">
        <v>127</v>
      </c>
      <c r="N28" s="203">
        <f>SUM(N29:N36)</f>
        <v>3600000</v>
      </c>
      <c r="O28" s="180" t="s">
        <v>127</v>
      </c>
    </row>
    <row r="29" spans="1:22" s="34" customFormat="1" ht="26.4" x14ac:dyDescent="0.25">
      <c r="A29" s="260" t="s">
        <v>176</v>
      </c>
      <c r="B29" s="184">
        <v>17110101</v>
      </c>
      <c r="C29" s="202" t="s">
        <v>194</v>
      </c>
      <c r="D29" s="177" t="s">
        <v>195</v>
      </c>
      <c r="E29" s="124">
        <f>E28+1</f>
        <v>10101</v>
      </c>
      <c r="F29" s="203">
        <v>50000</v>
      </c>
      <c r="G29" s="179" t="s">
        <v>91</v>
      </c>
      <c r="H29" s="203">
        <v>100000</v>
      </c>
      <c r="I29" s="179" t="s">
        <v>91</v>
      </c>
      <c r="J29" s="203">
        <v>100000</v>
      </c>
      <c r="K29" s="179" t="s">
        <v>91</v>
      </c>
      <c r="L29" s="203">
        <v>100000</v>
      </c>
      <c r="M29" s="179" t="s">
        <v>91</v>
      </c>
      <c r="N29" s="203">
        <v>100000</v>
      </c>
      <c r="O29" s="180" t="s">
        <v>91</v>
      </c>
    </row>
    <row r="30" spans="1:22" ht="26.4" x14ac:dyDescent="0.25">
      <c r="A30" s="260" t="s">
        <v>177</v>
      </c>
      <c r="B30" s="184">
        <v>17110101</v>
      </c>
      <c r="C30" s="202" t="s">
        <v>194</v>
      </c>
      <c r="D30" s="177" t="s">
        <v>195</v>
      </c>
      <c r="E30" s="124">
        <f t="shared" ref="E30:E36" si="2">E29+1</f>
        <v>10102</v>
      </c>
      <c r="F30" s="209">
        <v>100000</v>
      </c>
      <c r="G30" s="179" t="s">
        <v>91</v>
      </c>
      <c r="H30" s="209">
        <v>200000</v>
      </c>
      <c r="I30" s="179" t="s">
        <v>91</v>
      </c>
      <c r="J30" s="209">
        <v>200000</v>
      </c>
      <c r="K30" s="179" t="s">
        <v>91</v>
      </c>
      <c r="L30" s="209">
        <v>200000</v>
      </c>
      <c r="M30" s="179" t="s">
        <v>91</v>
      </c>
      <c r="N30" s="209">
        <v>200000</v>
      </c>
      <c r="O30" s="180" t="s">
        <v>91</v>
      </c>
    </row>
    <row r="31" spans="1:22" ht="26.4" x14ac:dyDescent="0.25">
      <c r="A31" s="260" t="s">
        <v>178</v>
      </c>
      <c r="B31" s="184">
        <v>17110101</v>
      </c>
      <c r="C31" s="202" t="s">
        <v>194</v>
      </c>
      <c r="D31" s="177" t="s">
        <v>195</v>
      </c>
      <c r="E31" s="124">
        <f t="shared" si="2"/>
        <v>10103</v>
      </c>
      <c r="F31" s="209">
        <v>150000</v>
      </c>
      <c r="G31" s="179" t="s">
        <v>91</v>
      </c>
      <c r="H31" s="209">
        <v>300000</v>
      </c>
      <c r="I31" s="179" t="s">
        <v>91</v>
      </c>
      <c r="J31" s="209">
        <v>300000</v>
      </c>
      <c r="K31" s="179" t="s">
        <v>91</v>
      </c>
      <c r="L31" s="209">
        <v>300000</v>
      </c>
      <c r="M31" s="179" t="s">
        <v>91</v>
      </c>
      <c r="N31" s="209">
        <v>300000</v>
      </c>
      <c r="O31" s="180" t="s">
        <v>91</v>
      </c>
    </row>
    <row r="32" spans="1:22" ht="39.6" x14ac:dyDescent="0.25">
      <c r="A32" s="260" t="s">
        <v>179</v>
      </c>
      <c r="B32" s="184">
        <v>17110101</v>
      </c>
      <c r="C32" s="202" t="s">
        <v>194</v>
      </c>
      <c r="D32" s="177" t="s">
        <v>195</v>
      </c>
      <c r="E32" s="124">
        <f t="shared" si="2"/>
        <v>10104</v>
      </c>
      <c r="F32" s="209">
        <v>200000</v>
      </c>
      <c r="G32" s="179" t="s">
        <v>91</v>
      </c>
      <c r="H32" s="209">
        <v>400000</v>
      </c>
      <c r="I32" s="179" t="s">
        <v>91</v>
      </c>
      <c r="J32" s="209">
        <v>400000</v>
      </c>
      <c r="K32" s="179" t="s">
        <v>91</v>
      </c>
      <c r="L32" s="209">
        <v>400000</v>
      </c>
      <c r="M32" s="179" t="s">
        <v>91</v>
      </c>
      <c r="N32" s="209">
        <v>400000</v>
      </c>
      <c r="O32" s="180" t="s">
        <v>91</v>
      </c>
    </row>
    <row r="33" spans="1:15" ht="26.4" x14ac:dyDescent="0.25">
      <c r="A33" s="260" t="s">
        <v>180</v>
      </c>
      <c r="B33" s="184">
        <v>17110101</v>
      </c>
      <c r="C33" s="202" t="s">
        <v>194</v>
      </c>
      <c r="D33" s="177" t="s">
        <v>195</v>
      </c>
      <c r="E33" s="124">
        <f t="shared" si="2"/>
        <v>10105</v>
      </c>
      <c r="F33" s="209">
        <v>250000</v>
      </c>
      <c r="G33" s="179" t="s">
        <v>91</v>
      </c>
      <c r="H33" s="209">
        <v>500000</v>
      </c>
      <c r="I33" s="179" t="s">
        <v>91</v>
      </c>
      <c r="J33" s="209">
        <v>500000</v>
      </c>
      <c r="K33" s="179" t="s">
        <v>91</v>
      </c>
      <c r="L33" s="209">
        <v>500000</v>
      </c>
      <c r="M33" s="179" t="s">
        <v>91</v>
      </c>
      <c r="N33" s="209">
        <v>500000</v>
      </c>
      <c r="O33" s="180" t="s">
        <v>91</v>
      </c>
    </row>
    <row r="34" spans="1:15" ht="26.4" x14ac:dyDescent="0.25">
      <c r="A34" s="260" t="s">
        <v>181</v>
      </c>
      <c r="B34" s="184">
        <v>17110101</v>
      </c>
      <c r="C34" s="202" t="s">
        <v>194</v>
      </c>
      <c r="D34" s="177" t="s">
        <v>195</v>
      </c>
      <c r="E34" s="124">
        <f t="shared" si="2"/>
        <v>10106</v>
      </c>
      <c r="F34" s="209">
        <v>300000</v>
      </c>
      <c r="G34" s="179" t="s">
        <v>91</v>
      </c>
      <c r="H34" s="209">
        <v>600000</v>
      </c>
      <c r="I34" s="179" t="s">
        <v>91</v>
      </c>
      <c r="J34" s="209">
        <v>600000</v>
      </c>
      <c r="K34" s="179" t="s">
        <v>91</v>
      </c>
      <c r="L34" s="209">
        <v>600000</v>
      </c>
      <c r="M34" s="179" t="s">
        <v>91</v>
      </c>
      <c r="N34" s="209">
        <v>600000</v>
      </c>
      <c r="O34" s="180" t="s">
        <v>91</v>
      </c>
    </row>
    <row r="35" spans="1:15" ht="26.4" x14ac:dyDescent="0.25">
      <c r="A35" s="260" t="s">
        <v>182</v>
      </c>
      <c r="B35" s="184">
        <v>17110101</v>
      </c>
      <c r="C35" s="202" t="s">
        <v>194</v>
      </c>
      <c r="D35" s="177" t="s">
        <v>195</v>
      </c>
      <c r="E35" s="124">
        <f t="shared" si="2"/>
        <v>10107</v>
      </c>
      <c r="F35" s="209">
        <v>350000</v>
      </c>
      <c r="G35" s="179" t="s">
        <v>91</v>
      </c>
      <c r="H35" s="209">
        <v>700000</v>
      </c>
      <c r="I35" s="179" t="s">
        <v>91</v>
      </c>
      <c r="J35" s="209">
        <v>700000</v>
      </c>
      <c r="K35" s="179" t="s">
        <v>91</v>
      </c>
      <c r="L35" s="209">
        <v>700000</v>
      </c>
      <c r="M35" s="179" t="s">
        <v>91</v>
      </c>
      <c r="N35" s="209">
        <v>700000</v>
      </c>
      <c r="O35" s="180" t="s">
        <v>91</v>
      </c>
    </row>
    <row r="36" spans="1:15" ht="132.6" thickBot="1" x14ac:dyDescent="0.3">
      <c r="A36" s="260" t="s">
        <v>183</v>
      </c>
      <c r="B36" s="184">
        <v>17110101</v>
      </c>
      <c r="C36" s="202" t="s">
        <v>194</v>
      </c>
      <c r="D36" s="177" t="s">
        <v>195</v>
      </c>
      <c r="E36" s="114">
        <f t="shared" si="2"/>
        <v>10108</v>
      </c>
      <c r="F36" s="210">
        <v>400000</v>
      </c>
      <c r="G36" s="172" t="s">
        <v>91</v>
      </c>
      <c r="H36" s="210">
        <v>800000</v>
      </c>
      <c r="I36" s="172" t="s">
        <v>91</v>
      </c>
      <c r="J36" s="210">
        <v>800000</v>
      </c>
      <c r="K36" s="172" t="s">
        <v>91</v>
      </c>
      <c r="L36" s="210">
        <v>800000</v>
      </c>
      <c r="M36" s="172" t="s">
        <v>91</v>
      </c>
      <c r="N36" s="210">
        <v>800000</v>
      </c>
      <c r="O36" s="173" t="s">
        <v>91</v>
      </c>
    </row>
  </sheetData>
  <mergeCells count="31">
    <mergeCell ref="J23:O23"/>
    <mergeCell ref="J24:K24"/>
    <mergeCell ref="L24:M24"/>
    <mergeCell ref="N24:O24"/>
    <mergeCell ref="B15:C15"/>
    <mergeCell ref="E15:F15"/>
    <mergeCell ref="H15:I15"/>
    <mergeCell ref="B16:C16"/>
    <mergeCell ref="E16:F16"/>
    <mergeCell ref="H16:I16"/>
    <mergeCell ref="A21:O21"/>
    <mergeCell ref="A17:D17"/>
    <mergeCell ref="A23:D24"/>
    <mergeCell ref="E23:E25"/>
    <mergeCell ref="F23:G24"/>
    <mergeCell ref="H23:I24"/>
    <mergeCell ref="B11:C11"/>
    <mergeCell ref="E11:F11"/>
    <mergeCell ref="H11:I11"/>
    <mergeCell ref="B12:C12"/>
    <mergeCell ref="E12:F12"/>
    <mergeCell ref="H12:I12"/>
    <mergeCell ref="A1:O1"/>
    <mergeCell ref="A3:D4"/>
    <mergeCell ref="E3:E5"/>
    <mergeCell ref="F3:G4"/>
    <mergeCell ref="H3:I4"/>
    <mergeCell ref="J3:O3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70" zoomScaleNormal="70" zoomScaleSheetLayoutView="85" workbookViewId="0">
      <pane xSplit="1" ySplit="1" topLeftCell="B2" activePane="bottomRight" state="frozen"/>
      <selection pane="topRight" activeCell="D1" sqref="D1"/>
      <selection pane="bottomLeft" activeCell="A7" sqref="A7"/>
      <selection pane="bottomRight" activeCell="C24" sqref="C24"/>
    </sheetView>
  </sheetViews>
  <sheetFormatPr defaultColWidth="9.109375" defaultRowHeight="13.8" x14ac:dyDescent="0.3"/>
  <cols>
    <col min="1" max="2" width="15.88671875" style="41" customWidth="1"/>
    <col min="3" max="3" width="40.109375" style="2" customWidth="1"/>
    <col min="4" max="4" width="65.6640625" style="2" customWidth="1"/>
    <col min="5" max="5" width="38.88671875" style="6" customWidth="1"/>
    <col min="6" max="6" width="36.6640625" style="6" customWidth="1"/>
    <col min="7" max="7" width="24.88671875" style="6" customWidth="1"/>
    <col min="8" max="8" width="22.44140625" style="6" customWidth="1"/>
    <col min="9" max="9" width="17.33203125" style="6" customWidth="1"/>
    <col min="10" max="10" width="18.33203125" style="6" customWidth="1"/>
    <col min="11" max="11" width="17.6640625" style="6" customWidth="1"/>
    <col min="12" max="12" width="17.109375" style="6" customWidth="1"/>
    <col min="13" max="16384" width="9.109375" style="6"/>
  </cols>
  <sheetData>
    <row r="1" spans="1:6" x14ac:dyDescent="0.3">
      <c r="A1" s="105" t="s">
        <v>84</v>
      </c>
      <c r="B1" s="105"/>
      <c r="C1" s="6"/>
      <c r="D1" s="6"/>
    </row>
    <row r="2" spans="1:6" ht="15" x14ac:dyDescent="0.25">
      <c r="A2" s="106"/>
      <c r="B2" s="106"/>
      <c r="C2" s="6"/>
      <c r="D2" s="6"/>
    </row>
    <row r="3" spans="1:6" ht="25.5" customHeight="1" x14ac:dyDescent="0.3">
      <c r="A3" s="258" t="s">
        <v>90</v>
      </c>
      <c r="B3" s="259"/>
      <c r="C3" s="256" t="s">
        <v>80</v>
      </c>
      <c r="D3" s="257" t="s">
        <v>83</v>
      </c>
      <c r="E3" s="257" t="s">
        <v>81</v>
      </c>
      <c r="F3" s="257" t="s">
        <v>82</v>
      </c>
    </row>
    <row r="4" spans="1:6" ht="26.4" x14ac:dyDescent="0.3">
      <c r="A4" s="113" t="s">
        <v>193</v>
      </c>
      <c r="B4" s="113" t="s">
        <v>192</v>
      </c>
      <c r="C4" s="256"/>
      <c r="D4" s="257"/>
      <c r="E4" s="257"/>
      <c r="F4" s="257"/>
    </row>
    <row r="5" spans="1:6" x14ac:dyDescent="0.25">
      <c r="A5" s="111" t="s">
        <v>110</v>
      </c>
      <c r="B5" s="111" t="s">
        <v>110</v>
      </c>
      <c r="C5" s="164" t="s">
        <v>147</v>
      </c>
      <c r="D5" s="113"/>
      <c r="E5" s="107" t="s">
        <v>161</v>
      </c>
      <c r="F5" s="113"/>
    </row>
    <row r="6" spans="1:6" x14ac:dyDescent="0.25">
      <c r="A6" s="165" t="s">
        <v>110</v>
      </c>
      <c r="B6" s="165" t="s">
        <v>110</v>
      </c>
      <c r="C6" s="164" t="s">
        <v>153</v>
      </c>
      <c r="D6" s="108"/>
      <c r="E6" s="109" t="s">
        <v>162</v>
      </c>
      <c r="F6" s="108"/>
    </row>
    <row r="7" spans="1:6" ht="26.4" x14ac:dyDescent="0.25">
      <c r="A7" s="165" t="s">
        <v>91</v>
      </c>
      <c r="B7" s="165" t="s">
        <v>110</v>
      </c>
      <c r="C7" s="164" t="s">
        <v>154</v>
      </c>
      <c r="D7" s="109" t="s">
        <v>164</v>
      </c>
      <c r="E7" s="110"/>
      <c r="F7" s="110"/>
    </row>
    <row r="8" spans="1:6" x14ac:dyDescent="0.25">
      <c r="A8" s="165" t="s">
        <v>91</v>
      </c>
      <c r="B8" s="165" t="s">
        <v>110</v>
      </c>
      <c r="C8" s="164" t="s">
        <v>155</v>
      </c>
      <c r="D8" s="109" t="s">
        <v>165</v>
      </c>
      <c r="E8" s="110"/>
      <c r="F8" s="110"/>
    </row>
    <row r="9" spans="1:6" ht="26.4" x14ac:dyDescent="0.25">
      <c r="A9" s="165" t="s">
        <v>91</v>
      </c>
      <c r="B9" s="165" t="s">
        <v>110</v>
      </c>
      <c r="C9" s="111" t="s">
        <v>156</v>
      </c>
      <c r="D9" s="109" t="s">
        <v>166</v>
      </c>
      <c r="E9" s="110"/>
      <c r="F9" s="110"/>
    </row>
    <row r="10" spans="1:6" ht="26.4" x14ac:dyDescent="0.25">
      <c r="A10" s="165" t="s">
        <v>91</v>
      </c>
      <c r="B10" s="165" t="s">
        <v>110</v>
      </c>
      <c r="C10" s="111" t="s">
        <v>157</v>
      </c>
      <c r="D10" s="109" t="s">
        <v>167</v>
      </c>
      <c r="E10" s="110"/>
      <c r="F10" s="110"/>
    </row>
    <row r="11" spans="1:6" x14ac:dyDescent="0.25">
      <c r="A11" s="165" t="s">
        <v>91</v>
      </c>
      <c r="B11" s="165" t="s">
        <v>110</v>
      </c>
      <c r="C11" s="164" t="s">
        <v>148</v>
      </c>
      <c r="D11" s="109" t="s">
        <v>168</v>
      </c>
      <c r="E11" s="110"/>
      <c r="F11" s="110"/>
    </row>
    <row r="12" spans="1:6" x14ac:dyDescent="0.25">
      <c r="A12" s="165" t="s">
        <v>91</v>
      </c>
      <c r="B12" s="165" t="s">
        <v>110</v>
      </c>
      <c r="C12" s="164" t="s">
        <v>149</v>
      </c>
      <c r="D12" s="109" t="s">
        <v>169</v>
      </c>
      <c r="E12" s="110"/>
      <c r="F12" s="110"/>
    </row>
    <row r="13" spans="1:6" x14ac:dyDescent="0.25">
      <c r="A13" s="165" t="s">
        <v>91</v>
      </c>
      <c r="B13" s="165" t="s">
        <v>110</v>
      </c>
      <c r="C13" s="111" t="s">
        <v>150</v>
      </c>
      <c r="D13" s="109" t="s">
        <v>170</v>
      </c>
      <c r="E13" s="110"/>
      <c r="F13" s="110"/>
    </row>
    <row r="14" spans="1:6" x14ac:dyDescent="0.25">
      <c r="A14" s="165" t="s">
        <v>91</v>
      </c>
      <c r="B14" s="165" t="s">
        <v>110</v>
      </c>
      <c r="C14" s="111" t="s">
        <v>151</v>
      </c>
      <c r="D14" s="109" t="s">
        <v>171</v>
      </c>
      <c r="E14" s="112"/>
      <c r="F14" s="112"/>
    </row>
    <row r="15" spans="1:6" x14ac:dyDescent="0.25">
      <c r="A15" s="165" t="s">
        <v>91</v>
      </c>
      <c r="B15" s="165" t="s">
        <v>110</v>
      </c>
      <c r="C15" s="164" t="s">
        <v>144</v>
      </c>
      <c r="D15" s="109" t="s">
        <v>172</v>
      </c>
      <c r="E15" s="112"/>
      <c r="F15" s="112"/>
    </row>
    <row r="16" spans="1:6" x14ac:dyDescent="0.25">
      <c r="A16" s="165" t="s">
        <v>91</v>
      </c>
      <c r="B16" s="165" t="s">
        <v>110</v>
      </c>
      <c r="C16" s="164" t="s">
        <v>145</v>
      </c>
      <c r="D16" s="109" t="s">
        <v>173</v>
      </c>
      <c r="E16" s="112"/>
      <c r="F16" s="112"/>
    </row>
  </sheetData>
  <mergeCells count="5">
    <mergeCell ref="C3:C4"/>
    <mergeCell ref="D3:D4"/>
    <mergeCell ref="E3:E4"/>
    <mergeCell ref="F3:F4"/>
    <mergeCell ref="A3:B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шапка</vt:lpstr>
      <vt:lpstr>Р1 (общий)</vt:lpstr>
      <vt:lpstr>Р2 (для Правительства)</vt:lpstr>
      <vt:lpstr>Р3 (простой)</vt:lpstr>
      <vt:lpstr>Показатели</vt:lpstr>
      <vt:lpstr>'Р1 (общий)'!Область_печати</vt:lpstr>
      <vt:lpstr>'Р3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2015-06-10T09:30:12Z</dcterms:modified>
</cp:coreProperties>
</file>