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6" windowHeight="11760" tabRatio="861" activeTab="2"/>
  </bookViews>
  <sheets>
    <sheet name="шапка" sheetId="43" r:id="rId1"/>
    <sheet name="Р1 (общий)" sheetId="38" r:id="rId2"/>
    <sheet name="Р2 (простой)" sheetId="15" r:id="rId3"/>
    <sheet name="Показатели" sheetId="41" r:id="rId4"/>
  </sheets>
  <definedNames>
    <definedName name="_xlnm.Print_Area" localSheetId="1">'Р1 (общий)'!$A$1:$H$41</definedName>
    <definedName name="_xlnm.Print_Area" localSheetId="2">'Р2 (простой)'!$A$1:$L$80</definedName>
  </definedNames>
  <calcPr calcId="145621"/>
</workbook>
</file>

<file path=xl/calcChain.xml><?xml version="1.0" encoding="utf-8"?>
<calcChain xmlns="http://schemas.openxmlformats.org/spreadsheetml/2006/main">
  <c r="H79" i="15" l="1"/>
  <c r="H80" i="15"/>
  <c r="H78" i="15"/>
  <c r="J80" i="15" l="1"/>
  <c r="J79" i="15"/>
  <c r="J78" i="15"/>
  <c r="H76" i="15"/>
  <c r="H75" i="15" s="1"/>
  <c r="L76" i="15"/>
  <c r="L75" i="15" s="1"/>
  <c r="F76" i="15"/>
  <c r="F75" i="15" s="1"/>
  <c r="B76" i="15"/>
  <c r="B75" i="15"/>
  <c r="J66" i="15"/>
  <c r="J65" i="15"/>
  <c r="J64" i="15"/>
  <c r="L62" i="15"/>
  <c r="L61" i="15" s="1"/>
  <c r="H62" i="15"/>
  <c r="H61" i="15" s="1"/>
  <c r="F62" i="15"/>
  <c r="F61" i="15" s="1"/>
  <c r="B62" i="15"/>
  <c r="B61" i="15"/>
  <c r="J62" i="15" l="1"/>
  <c r="J61" i="15" s="1"/>
  <c r="J76" i="15"/>
  <c r="J75" i="15" s="1"/>
</calcChain>
</file>

<file path=xl/sharedStrings.xml><?xml version="1.0" encoding="utf-8"?>
<sst xmlns="http://schemas.openxmlformats.org/spreadsheetml/2006/main" count="704" uniqueCount="220">
  <si>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</si>
  <si>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</si>
  <si>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</si>
  <si>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</si>
  <si>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</si>
  <si>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</si>
  <si>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</si>
  <si>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</si>
  <si>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</si>
  <si>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</si>
  <si>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</si>
  <si>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Форма по ОКУД</t>
  </si>
  <si>
    <t>по БК</t>
  </si>
  <si>
    <t>по ОКЕИ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</si>
  <si>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</si>
  <si>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</si>
  <si>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</si>
  <si>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</si>
  <si>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</si>
  <si>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</si>
  <si>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</si>
  <si>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</si>
  <si>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</si>
  <si>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</si>
  <si>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</si>
  <si>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</si>
  <si>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12</t>
  </si>
  <si>
    <t>010</t>
  </si>
  <si>
    <t>020</t>
  </si>
  <si>
    <t>030</t>
  </si>
  <si>
    <t>Характеристика факторов, учтенных в экспертной оценке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</si>
  <si>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</si>
  <si>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</si>
  <si>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</si>
  <si>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</si>
  <si>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</si>
  <si>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</si>
  <si>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</si>
  <si>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</si>
  <si>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011</t>
  </si>
  <si>
    <t>012</t>
  </si>
  <si>
    <t>назначение платежа</t>
  </si>
  <si>
    <t>Объем поступления доходов (итоговый)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</si>
  <si>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</si>
  <si>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</si>
  <si>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&lt;Справочник "Нормативы распределения"&gt;</t>
  </si>
  <si>
    <t>код платежа</t>
  </si>
  <si>
    <t>&lt;Наименование ГАДБ&gt;</t>
  </si>
  <si>
    <t>&lt;Наименование КБК (с подвидом) &gt;</t>
  </si>
  <si>
    <t>&lt;Код главы&gt;</t>
  </si>
  <si>
    <t>&lt;Код КБК (с подвидом) (отображение по разрядам)&gt;</t>
  </si>
  <si>
    <t>Исполнено на  ДД.ММ.ГГГГ
(текущий финансовый год)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</si>
  <si>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</si>
  <si>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</si>
  <si>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</si>
  <si>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</si>
  <si>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Корректировка расчета с учетом экспертной оценки, в том числе:</t>
  </si>
  <si>
    <t>021</t>
  </si>
  <si>
    <t>022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</si>
  <si>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</si>
  <si>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</si>
  <si>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</si>
  <si>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1.3. 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</si>
  <si>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</si>
  <si>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</si>
  <si>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</si>
  <si>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</si>
  <si>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</si>
  <si>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</si>
  <si>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</si>
  <si>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t>Темп роста кассовых поступлений (цепной), %</t>
  </si>
  <si>
    <t>Средний темп роста за предыдущие отчетные периоды, %</t>
  </si>
  <si>
    <t>ПлатежНаим</t>
  </si>
  <si>
    <t>ПлатежКод</t>
  </si>
  <si>
    <t>ИсточникНаим</t>
  </si>
  <si>
    <t>ИсточникКод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</si>
  <si>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</si>
  <si>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</si>
  <si>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</si>
  <si>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</si>
  <si>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</si>
  <si>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</si>
  <si>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</si>
  <si>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</si>
  <si>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</si>
  <si>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</si>
  <si>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</si>
  <si>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</si>
  <si>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</si>
  <si>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</si>
  <si>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Условное обозначение</t>
  </si>
  <si>
    <t>Формула расчета</t>
  </si>
  <si>
    <t>Формула контроля</t>
  </si>
  <si>
    <t>Источник данных</t>
  </si>
  <si>
    <t>Справочно: Описание алгоритма формирования и расчета показателей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</si>
  <si>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</si>
  <si>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</si>
  <si>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</si>
  <si>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&lt;(стр.010, гр.6) / (стр.010, гр.5)*100&gt;</t>
  </si>
  <si>
    <t>&lt;((стр.020, гр.4) + (стр.020, гр.5) + (стр.020, гр.6))/3&gt;</t>
  </si>
  <si>
    <t>Разделы и подразделы формы</t>
  </si>
  <si>
    <t>тыс. руб</t>
  </si>
  <si>
    <t>х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</si>
  <si>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</si>
  <si>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</si>
  <si>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</si>
  <si>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</si>
  <si>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</si>
  <si>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</si>
  <si>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</si>
  <si>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</si>
  <si>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</si>
  <si>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</si>
  <si>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</si>
  <si>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</si>
  <si>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</si>
  <si>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</si>
  <si>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</si>
  <si>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</si>
  <si>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</si>
  <si>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Да</t>
  </si>
  <si>
    <t>Бюджеты субъектов Российской Федерации</t>
  </si>
  <si>
    <t>Местные бюджеты</t>
  </si>
  <si>
    <t>на &lt;очередной финансовый год&gt; и плановый период &lt;первый год планового периода&gt; и &lt;второй год планового периода&gt; годов</t>
  </si>
  <si>
    <t>&lt;код по ОКПО&gt;</t>
  </si>
  <si>
    <t>1000000</t>
  </si>
  <si>
    <t>1010000</t>
  </si>
  <si>
    <t>1010100</t>
  </si>
  <si>
    <t>пояснение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</si>
  <si>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</si>
  <si>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</si>
  <si>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</si>
  <si>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</si>
  <si>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сумма</t>
  </si>
  <si>
    <t>Сведения о платежах источника доходов</t>
  </si>
  <si>
    <t>ИсточникСум</t>
  </si>
  <si>
    <t>ПлатежСум</t>
  </si>
  <si>
    <t>Р2 (простой)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</si>
  <si>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: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</si>
  <si>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На основании отчетности Федерального казначейства.</t>
    </r>
  </si>
  <si>
    <r>
      <t>&lt;(стр.010, гр.</t>
    </r>
    <r>
      <rPr>
        <sz val="10"/>
        <color theme="5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>) * (подраздел 1.2, стр.010, гр.3)/100&gt;</t>
    </r>
  </si>
  <si>
    <t>Форма № 111.70</t>
  </si>
  <si>
    <t>Обоснование прогноза поступлений доходов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</si>
  <si>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2. Расчет прогноза поступлений доходов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</si>
  <si>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Сведения о государственном (муниципальном) унитарном предприятии</t>
  </si>
  <si>
    <t>наименование</t>
  </si>
  <si>
    <t>характеристика деятельности</t>
  </si>
  <si>
    <t>Прогноз поступления доходов на 20__ год (очередной финансовый год)</t>
  </si>
  <si>
    <t>УПНаим</t>
  </si>
  <si>
    <t>УППоясн</t>
  </si>
  <si>
    <t>УППриб</t>
  </si>
  <si>
    <t>УППрибПоясн</t>
  </si>
  <si>
    <t>УППрибТемп</t>
  </si>
  <si>
    <t>УППрибТемпПоясн</t>
  </si>
  <si>
    <t>УППрибДоля</t>
  </si>
  <si>
    <t>УППрибДоляПоясн</t>
  </si>
  <si>
    <t>УППрибСумма</t>
  </si>
  <si>
    <t>Оценка поступления доходов в 20__ году (текущий финансовый год)</t>
  </si>
  <si>
    <t>Прогноз поступления доходов на 20__ год (первый год планового периода)</t>
  </si>
  <si>
    <t>Прогноз поступления доходов на 20__ год (второй год планового периода)</t>
  </si>
  <si>
    <t>Справочник111-70.ИсточникиДоходов.Платежи.Наименование</t>
  </si>
  <si>
    <t>Справочник111-70.ИсточникиДоходов.Платежи.Код</t>
  </si>
  <si>
    <t>Справочник111-70.ИсточникиДоходов.Наименование</t>
  </si>
  <si>
    <t>Справочник111-70.ИсточникиДоходов.Код</t>
  </si>
  <si>
    <t>ПлатежТемпСр</t>
  </si>
  <si>
    <t>ПлатежДоляСр</t>
  </si>
  <si>
    <t>ПлатежОБъем</t>
  </si>
  <si>
    <t>ИсточникОБъем</t>
  </si>
  <si>
    <t>ИсточникТемпСр</t>
  </si>
  <si>
    <t>ИсточникДоляСр</t>
  </si>
  <si>
    <t>УППрибСумма / УППриб * 100</t>
  </si>
  <si>
    <t>&lt;раздел 2.1, сумма по гр.12&gt;</t>
  </si>
  <si>
    <t>&lt;раздел 2.2, сумма по гр.12&gt;</t>
  </si>
  <si>
    <t>&lt;раздел 2.3, сумма по гр.12&gt;</t>
  </si>
  <si>
    <t>&lt;раздел 2.4, сумма по гр.12&gt;</t>
  </si>
  <si>
    <t>&lt;раздел 2.5, сумма по гр.12&gt;</t>
  </si>
  <si>
    <t>2.2. Расчет оценки поступления доходов в текущем финансовом году</t>
  </si>
  <si>
    <t>2.3. Расчет прогноза поступления доходов на очередной финансовый год</t>
  </si>
  <si>
    <t>2.4. Расчет прогноза поступления доходов на первый год планового периода</t>
  </si>
  <si>
    <t>2.5. Расчет прогноза поступления доходов на второй год планового периода</t>
  </si>
  <si>
    <t>2.1. Анализ поступления доходов в текущем финансовом году</t>
  </si>
  <si>
    <t>Пример для 1 1107011 01 6000 120</t>
  </si>
  <si>
    <t>-</t>
  </si>
  <si>
    <t>Прогноз поступления доходов на 2016 год (очередной финансовый год)</t>
  </si>
  <si>
    <t>Прогноз поступления доходов на 2017 год (первый год планового периода)</t>
  </si>
  <si>
    <t>ВГТРК</t>
  </si>
  <si>
    <t>РТРС</t>
  </si>
  <si>
    <t>ФГУП "ТТЦ "Останкино"</t>
  </si>
  <si>
    <t>ФГУП МИА "Россия сегодня"</t>
  </si>
  <si>
    <t>Сумма(ПлатежСум)</t>
  </si>
  <si>
    <t>Сумма(ПлатежДоляСр) / КоличествоЗначений(ПлатежДоляСр)</t>
  </si>
  <si>
    <t>Сумма(УППрибСумма)</t>
  </si>
  <si>
    <t>Сумма(УППриб)</t>
  </si>
  <si>
    <t>Сумма(УППрибТемп) / КоличествоЗначений(УППрибТемп)</t>
  </si>
  <si>
    <t>Сумма(УППрибДоля) / КоличествоЗначений(УППрибДоля)</t>
  </si>
  <si>
    <t>Сумма(ПлатежОБъем)</t>
  </si>
  <si>
    <t>Сумма(ПлатежТемпСр) / КоличествоЗначений(ПлатежТемпСр)</t>
  </si>
  <si>
    <t>ПлатежОбъем</t>
  </si>
  <si>
    <t>ИсточникОбъем</t>
  </si>
  <si>
    <t>УППрибТемпТек</t>
  </si>
  <si>
    <t>Деятельность в области электросвязи</t>
  </si>
  <si>
    <t>Деятельность в области радиовещания и телевидения</t>
  </si>
  <si>
    <t>Деятельность информационных агентств, издание книг, издание газет</t>
  </si>
  <si>
    <t>Деятельность в области радиовещания и телевидения, издание газет, издание журналов и периодических публикаций</t>
  </si>
  <si>
    <t>Анализ поступления доходов в 20__ году на &lt;ДД.ММ.ГГГГ&gt;</t>
  </si>
  <si>
    <t>Доходы от перечисления части прибыли, остающейся после уплаты налогов и обязательных платежей</t>
  </si>
  <si>
    <t>платеж части прибыли, остающейся после уплаты налогов и обязательных платежей, от федерального агентства печати и массовых коммуникаций Российской Федерации</t>
  </si>
  <si>
    <t>платеж части прибыли, остающейся после уплаты налогов и  обязательных платежей, от федерального агентства печати и массовых коммуникаций Российской Федерации</t>
  </si>
  <si>
    <t>УППриб  / УППриб(прошлого года)  * 100</t>
  </si>
  <si>
    <t>объем чистой прибыли 
за 20__ год (отчетный финансовый год)</t>
  </si>
  <si>
    <t>объем чистой прибыли 
за 20__ год (текущий финансовый год)</t>
  </si>
  <si>
    <t>объем чистой прибыли 
за 20__ год (очередной финансовый год)</t>
  </si>
  <si>
    <t>объем чистой прибыли 
за 20__ год (первый год планового периода)</t>
  </si>
  <si>
    <t>объем чистой прибыли 
за 2015 год (текущий финансовый год)</t>
  </si>
  <si>
    <t>объем чистой прибыли 
за 2016 год (очередной финансовый год)</t>
  </si>
  <si>
    <t>темп роста чистой прибыли к предыдущему году</t>
  </si>
  <si>
    <t xml:space="preserve"> %</t>
  </si>
  <si>
    <t>%</t>
  </si>
  <si>
    <t>доля чистой прибыли, 
перечисляемая в бюджет</t>
  </si>
  <si>
    <t>сумма части чистой прибыли, перечисляемая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</si>
</sst>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0"/>
      <color theme="5"/>
      <name val="Times New Roman"/>
      <family val="1"/>
      <charset val="204"/>
    </font>
    <font>
      <sz val="11"/>
      <name val="Times New Roman Cyr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" fillId="0" borderId="0"/>
    <xf numFmtId="9" fontId="14" fillId="0" borderId="0" applyFont="0" applyFill="0" applyBorder="0" applyAlignment="0" applyProtection="0"/>
    <xf numFmtId="0" fontId="9" fillId="0" borderId="0"/>
    <xf numFmtId="0" fontId="27" fillId="0" borderId="0"/>
  </cellStyleXfs>
  <cellXfs count="2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4" fillId="0" borderId="0" xfId="14" applyNumberFormat="1" applyFont="1" applyBorder="1" applyAlignment="1">
      <alignment horizontal="right" wrapText="1"/>
    </xf>
    <xf numFmtId="164" fontId="4" fillId="0" borderId="9" xfId="14" applyNumberFormat="1" applyFont="1" applyBorder="1" applyAlignment="1">
      <alignment horizontal="center" wrapText="1"/>
    </xf>
    <xf numFmtId="164" fontId="4" fillId="0" borderId="0" xfId="14" applyNumberFormat="1" applyFont="1" applyBorder="1" applyAlignment="1">
      <alignment horizontal="center" vertical="center" wrapText="1"/>
    </xf>
    <xf numFmtId="49" fontId="4" fillId="3" borderId="31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right" wrapText="1"/>
    </xf>
    <xf numFmtId="49" fontId="4" fillId="5" borderId="32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1" xfId="14" applyNumberFormat="1" applyFont="1" applyBorder="1" applyAlignment="1">
      <alignment horizontal="left" wrapText="1"/>
    </xf>
    <xf numFmtId="164" fontId="3" fillId="5" borderId="1" xfId="14" applyNumberFormat="1" applyFont="1" applyFill="1" applyBorder="1" applyAlignment="1">
      <alignment horizontal="left" wrapText="1"/>
    </xf>
    <xf numFmtId="164" fontId="4" fillId="0" borderId="29" xfId="14" applyNumberFormat="1" applyFont="1" applyFill="1" applyBorder="1" applyAlignment="1">
      <alignment horizontal="left" wrapText="1"/>
    </xf>
    <xf numFmtId="164" fontId="3" fillId="5" borderId="18" xfId="14" applyNumberFormat="1" applyFont="1" applyFill="1" applyBorder="1" applyAlignment="1">
      <alignment horizontal="left" wrapText="1"/>
    </xf>
    <xf numFmtId="49" fontId="4" fillId="5" borderId="33" xfId="14" applyNumberFormat="1" applyFont="1" applyFill="1" applyBorder="1" applyAlignment="1">
      <alignment horizontal="center" wrapText="1"/>
    </xf>
    <xf numFmtId="0" fontId="3" fillId="5" borderId="18" xfId="0" applyFont="1" applyFill="1" applyBorder="1" applyAlignment="1"/>
    <xf numFmtId="49" fontId="4" fillId="5" borderId="34" xfId="14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 wrapText="1"/>
    </xf>
    <xf numFmtId="49" fontId="5" fillId="6" borderId="25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/>
    <xf numFmtId="0" fontId="4" fillId="6" borderId="0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3" fontId="5" fillId="7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wrapText="1"/>
    </xf>
    <xf numFmtId="49" fontId="21" fillId="0" borderId="6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left" wrapText="1" indent="1"/>
    </xf>
    <xf numFmtId="49" fontId="21" fillId="0" borderId="7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21" fillId="0" borderId="3" xfId="0" applyNumberFormat="1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49" fontId="21" fillId="2" borderId="19" xfId="0" applyNumberFormat="1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3" fontId="5" fillId="0" borderId="2" xfId="15" applyNumberFormat="1" applyFont="1" applyFill="1" applyBorder="1" applyAlignment="1">
      <alignment horizontal="left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5" fillId="6" borderId="6" xfId="0" applyNumberFormat="1" applyFont="1" applyFill="1" applyBorder="1" applyAlignment="1">
      <alignment horizontal="center" wrapText="1"/>
    </xf>
    <xf numFmtId="0" fontId="5" fillId="6" borderId="7" xfId="0" applyNumberFormat="1" applyFont="1" applyFill="1" applyBorder="1" applyAlignment="1">
      <alignment horizontal="center" wrapText="1"/>
    </xf>
    <xf numFmtId="0" fontId="5" fillId="6" borderId="8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vertical="center" wrapText="1"/>
    </xf>
    <xf numFmtId="49" fontId="5" fillId="6" borderId="0" xfId="0" applyNumberFormat="1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21" fillId="5" borderId="23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 shrinkToFit="1"/>
    </xf>
    <xf numFmtId="0" fontId="21" fillId="4" borderId="5" xfId="0" applyFont="1" applyFill="1" applyBorder="1" applyAlignment="1">
      <alignment horizontal="center" wrapText="1"/>
    </xf>
    <xf numFmtId="49" fontId="21" fillId="4" borderId="2" xfId="0" applyNumberFormat="1" applyFont="1" applyFill="1" applyBorder="1" applyAlignment="1">
      <alignment horizontal="center" wrapText="1"/>
    </xf>
    <xf numFmtId="49" fontId="21" fillId="4" borderId="15" xfId="0" applyNumberFormat="1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1" fillId="4" borderId="36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0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6" borderId="3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4" fontId="5" fillId="6" borderId="3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wrapText="1"/>
    </xf>
    <xf numFmtId="4" fontId="5" fillId="4" borderId="2" xfId="0" applyNumberFormat="1" applyFont="1" applyFill="1" applyBorder="1" applyAlignment="1">
      <alignment horizontal="center" wrapText="1"/>
    </xf>
    <xf numFmtId="4" fontId="5" fillId="7" borderId="13" xfId="0" applyNumberFormat="1" applyFont="1" applyFill="1" applyBorder="1" applyAlignment="1">
      <alignment horizontal="center" wrapText="1"/>
    </xf>
    <xf numFmtId="4" fontId="4" fillId="2" borderId="0" xfId="0" applyNumberFormat="1" applyFont="1" applyFill="1" applyBorder="1" applyAlignment="1">
      <alignment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37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wrapText="1"/>
    </xf>
    <xf numFmtId="4" fontId="5" fillId="7" borderId="9" xfId="0" applyNumberFormat="1" applyFont="1" applyFill="1" applyBorder="1" applyAlignment="1">
      <alignment horizontal="center" wrapText="1"/>
    </xf>
    <xf numFmtId="4" fontId="5" fillId="4" borderId="9" xfId="0" applyNumberFormat="1" applyFont="1" applyFill="1" applyBorder="1" applyAlignment="1">
      <alignment horizontal="center" wrapText="1"/>
    </xf>
    <xf numFmtId="4" fontId="5" fillId="6" borderId="25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4" fontId="5" fillId="6" borderId="9" xfId="0" applyNumberFormat="1" applyFont="1" applyFill="1" applyBorder="1" applyAlignment="1">
      <alignment horizontal="center" vertical="center" wrapText="1"/>
    </xf>
    <xf numFmtId="3" fontId="5" fillId="0" borderId="2" xfId="22" applyNumberFormat="1" applyFont="1" applyBorder="1" applyAlignment="1">
      <alignment horizontal="left" wrapText="1"/>
    </xf>
    <xf numFmtId="0" fontId="5" fillId="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3" fontId="5" fillId="0" borderId="2" xfId="22" applyNumberFormat="1" applyFont="1" applyFill="1" applyBorder="1" applyAlignment="1">
      <alignment horizontal="left" wrapText="1"/>
    </xf>
    <xf numFmtId="0" fontId="5" fillId="0" borderId="8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21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3" fontId="5" fillId="0" borderId="2" xfId="15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27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4" fontId="28" fillId="6" borderId="14" xfId="0" applyNumberFormat="1" applyFont="1" applyFill="1" applyBorder="1" applyAlignment="1">
      <alignment horizontal="center" vertical="center" wrapText="1"/>
    </xf>
    <xf numFmtId="4" fontId="28" fillId="6" borderId="24" xfId="0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4" xfId="6"/>
    <cellStyle name="Обычный 2 5" xfId="19"/>
    <cellStyle name="Обычный 2_101.30 хвостик" xfId="7"/>
    <cellStyle name="Обычный 3" xfId="8"/>
    <cellStyle name="Обычный 3 2" xfId="9"/>
    <cellStyle name="Обычный 4" xfId="10"/>
    <cellStyle name="Обычный 5" xfId="11"/>
    <cellStyle name="Обычный 5 2" xfId="12"/>
    <cellStyle name="Обычный 5 3" xfId="13"/>
    <cellStyle name="Обычный 61" xfId="21"/>
    <cellStyle name="Обычный_2002год" xfId="14"/>
    <cellStyle name="Обычный_CVOD-2004M" xfId="22"/>
    <cellStyle name="Обычный_NDC-CVOD 2003" xfId="15"/>
    <cellStyle name="Процентный 2" xfId="16"/>
    <cellStyle name="Процентный 3" xfId="17"/>
    <cellStyle name="Процентный 3 2" xfId="20"/>
    <cellStyle name="Стиль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view="pageBreakPreview" zoomScale="85" zoomScaleNormal="90" zoomScaleSheetLayoutView="85" workbookViewId="0">
      <selection activeCell="A3" sqref="A3:B3"/>
    </sheetView>
  </sheetViews>
  <sheetFormatPr defaultColWidth="8.88671875" defaultRowHeight="14.4" x14ac:dyDescent="0.3"/>
  <cols>
    <col min="1" max="1" width="38.33203125" style="27" customWidth="1"/>
    <col min="2" max="2" width="104.33203125" style="27" customWidth="1"/>
    <col min="3" max="3" width="16" style="28" bestFit="1" customWidth="1"/>
    <col min="4" max="4" width="27" style="29" customWidth="1"/>
    <col min="5" max="5" width="37.6640625" style="29" customWidth="1"/>
    <col min="6" max="6" width="35.5546875" style="29" customWidth="1"/>
    <col min="7" max="7" width="27.88671875" style="29" customWidth="1"/>
    <col min="8" max="8" width="25.6640625" style="29" customWidth="1"/>
    <col min="9" max="9" width="22.6640625" style="29" customWidth="1"/>
    <col min="10" max="10" width="32" style="29" customWidth="1"/>
    <col min="11" max="11" width="26.109375" style="29" customWidth="1"/>
    <col min="12" max="13" width="22.6640625" style="29" customWidth="1"/>
    <col min="14" max="14" width="30.6640625" style="29" customWidth="1"/>
    <col min="15" max="17" width="22.6640625" style="29" customWidth="1"/>
    <col min="18" max="18" width="32.88671875" style="29" customWidth="1"/>
    <col min="19" max="19" width="22.6640625" style="29" customWidth="1"/>
    <col min="20" max="16384" width="8.88671875" style="29"/>
  </cols>
  <sheetData>
    <row r="1" spans="1:15" s="1" customFormat="1" ht="13.95" customHeight="1" x14ac:dyDescent="0.3">
      <c r="A1" s="33"/>
      <c r="B1" s="3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0" customFormat="1" ht="31.2" customHeight="1" x14ac:dyDescent="0.3">
      <c r="A2" s="187" t="s">
        <v>142</v>
      </c>
      <c r="B2" s="187"/>
      <c r="C2" s="6"/>
      <c r="D2" s="7" t="s">
        <v>141</v>
      </c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s="9" customFormat="1" ht="15.6" x14ac:dyDescent="0.3">
      <c r="A3" s="188" t="s">
        <v>123</v>
      </c>
      <c r="B3" s="188"/>
      <c r="C3" s="11"/>
    </row>
    <row r="4" spans="1:15" s="1" customFormat="1" thickBot="1" x14ac:dyDescent="0.3">
      <c r="A4" s="126"/>
      <c r="B4" s="126"/>
      <c r="C4" s="12"/>
      <c r="D4" s="13" t="s">
        <v>0</v>
      </c>
      <c r="E4" s="14"/>
      <c r="F4" s="14"/>
    </row>
    <row r="5" spans="1:15" s="1" customFormat="1" ht="13.8" x14ac:dyDescent="0.25">
      <c r="A5" s="189"/>
      <c r="B5" s="189"/>
      <c r="C5" s="12" t="s">
        <v>11</v>
      </c>
      <c r="D5" s="15"/>
      <c r="E5" s="14"/>
      <c r="F5" s="14"/>
    </row>
    <row r="6" spans="1:15" s="1" customFormat="1" ht="55.5" customHeight="1" x14ac:dyDescent="0.25">
      <c r="A6" s="190" t="s">
        <v>31</v>
      </c>
      <c r="B6" s="190"/>
      <c r="C6" s="16" t="s">
        <v>9</v>
      </c>
      <c r="D6" s="17" t="s">
        <v>32</v>
      </c>
      <c r="E6" s="14"/>
      <c r="F6" s="14"/>
    </row>
    <row r="7" spans="1:15" s="19" customFormat="1" ht="13.8" x14ac:dyDescent="0.25">
      <c r="A7" s="127"/>
      <c r="B7" s="127"/>
      <c r="C7" s="16" t="s">
        <v>33</v>
      </c>
      <c r="D7" s="17" t="s">
        <v>124</v>
      </c>
      <c r="E7" s="18"/>
      <c r="F7" s="18"/>
    </row>
    <row r="8" spans="1:15" s="1" customFormat="1" ht="33" customHeight="1" x14ac:dyDescent="0.25">
      <c r="A8" s="20" t="s">
        <v>1</v>
      </c>
      <c r="B8" s="21" t="s">
        <v>47</v>
      </c>
      <c r="C8" s="12" t="s">
        <v>10</v>
      </c>
      <c r="D8" s="17" t="s">
        <v>49</v>
      </c>
      <c r="E8" s="14"/>
      <c r="F8" s="14"/>
    </row>
    <row r="9" spans="1:15" s="1" customFormat="1" ht="48.75" customHeight="1" x14ac:dyDescent="0.25">
      <c r="A9" s="22" t="s">
        <v>34</v>
      </c>
      <c r="B9" s="23" t="s">
        <v>48</v>
      </c>
      <c r="C9" s="12" t="s">
        <v>12</v>
      </c>
      <c r="D9" s="24" t="s">
        <v>50</v>
      </c>
      <c r="E9" s="14"/>
      <c r="F9" s="14"/>
    </row>
    <row r="10" spans="1:15" s="1" customFormat="1" ht="24.6" customHeight="1" thickBot="1" x14ac:dyDescent="0.3">
      <c r="A10" s="34" t="s">
        <v>6</v>
      </c>
      <c r="B10" s="25" t="s">
        <v>101</v>
      </c>
      <c r="C10" s="12" t="s">
        <v>13</v>
      </c>
      <c r="D10" s="26" t="s">
        <v>7</v>
      </c>
    </row>
    <row r="11" spans="1:15" s="1" customFormat="1" ht="13.95" x14ac:dyDescent="0.3">
      <c r="C11" s="5"/>
    </row>
    <row r="12" spans="1:15" s="1" customFormat="1" ht="13.95" x14ac:dyDescent="0.3">
      <c r="C12" s="5"/>
    </row>
  </sheetData>
  <mergeCells count="4"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85" zoomScaleNormal="90" zoomScaleSheetLayoutView="85" workbookViewId="0">
      <selection activeCell="A28" sqref="A28"/>
    </sheetView>
  </sheetViews>
  <sheetFormatPr defaultColWidth="8.88671875" defaultRowHeight="13.8" x14ac:dyDescent="0.3"/>
  <cols>
    <col min="1" max="1" width="40.6640625" style="94" customWidth="1"/>
    <col min="2" max="2" width="6.6640625" style="94" customWidth="1"/>
    <col min="3" max="7" width="31.44140625" style="94" customWidth="1"/>
    <col min="8" max="8" width="16.33203125" style="42" customWidth="1"/>
    <col min="9" max="9" width="35.88671875" style="42" customWidth="1"/>
    <col min="10" max="10" width="37.6640625" style="42" customWidth="1"/>
    <col min="11" max="11" width="35.5546875" style="42" customWidth="1"/>
    <col min="12" max="12" width="27.88671875" style="42" customWidth="1"/>
    <col min="13" max="13" width="25.6640625" style="42" customWidth="1"/>
    <col min="14" max="14" width="22.6640625" style="42" customWidth="1"/>
    <col min="15" max="15" width="32" style="42" customWidth="1"/>
    <col min="16" max="16" width="26.109375" style="42" customWidth="1"/>
    <col min="17" max="18" width="22.6640625" style="42" customWidth="1"/>
    <col min="19" max="19" width="30.6640625" style="42" customWidth="1"/>
    <col min="20" max="22" width="22.6640625" style="42" customWidth="1"/>
    <col min="23" max="23" width="32.88671875" style="42" customWidth="1"/>
    <col min="24" max="24" width="22.6640625" style="42" customWidth="1"/>
    <col min="25" max="16384" width="8.88671875" style="42"/>
  </cols>
  <sheetData>
    <row r="1" spans="1:18" ht="13.95" customHeight="1" x14ac:dyDescent="0.3">
      <c r="A1" s="201" t="s">
        <v>43</v>
      </c>
      <c r="B1" s="201"/>
      <c r="C1" s="201"/>
      <c r="D1" s="201"/>
      <c r="E1" s="201"/>
      <c r="F1" s="201"/>
      <c r="G1" s="201"/>
      <c r="H1" s="39"/>
      <c r="I1" s="39"/>
      <c r="J1" s="39"/>
      <c r="K1" s="39"/>
      <c r="L1" s="39"/>
      <c r="M1" s="39"/>
      <c r="N1" s="39"/>
      <c r="O1" s="40"/>
      <c r="P1" s="41"/>
    </row>
    <row r="2" spans="1:18" s="47" customFormat="1" ht="13.2" x14ac:dyDescent="0.3">
      <c r="A2" s="43"/>
      <c r="B2" s="43"/>
      <c r="C2" s="43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5"/>
      <c r="P2" s="46"/>
    </row>
    <row r="3" spans="1:18" ht="13.95" customHeight="1" x14ac:dyDescent="0.3">
      <c r="A3" s="201" t="s">
        <v>44</v>
      </c>
      <c r="B3" s="201"/>
      <c r="C3" s="201"/>
      <c r="D3" s="201"/>
      <c r="E3" s="201"/>
      <c r="F3" s="201"/>
      <c r="G3" s="201"/>
      <c r="H3" s="39"/>
      <c r="I3" s="39"/>
      <c r="J3" s="39"/>
      <c r="K3" s="39"/>
      <c r="L3" s="39"/>
      <c r="M3" s="39"/>
      <c r="N3" s="39"/>
      <c r="O3" s="40"/>
      <c r="P3" s="41"/>
    </row>
    <row r="4" spans="1:18" s="47" customFormat="1" ht="13.2" x14ac:dyDescent="0.3">
      <c r="A4" s="43"/>
      <c r="B4" s="43"/>
      <c r="C4" s="43"/>
      <c r="D4" s="43"/>
      <c r="E4" s="43"/>
      <c r="F4" s="43"/>
      <c r="G4" s="43"/>
      <c r="H4" s="44"/>
      <c r="I4" s="44"/>
      <c r="J4" s="44"/>
      <c r="K4" s="44"/>
      <c r="L4" s="44"/>
      <c r="M4" s="44"/>
      <c r="N4" s="44"/>
      <c r="O4" s="45"/>
      <c r="P4" s="46"/>
    </row>
    <row r="5" spans="1:18" s="47" customFormat="1" ht="14.4" customHeight="1" x14ac:dyDescent="0.3">
      <c r="A5" s="202" t="s">
        <v>14</v>
      </c>
      <c r="B5" s="192" t="s">
        <v>15</v>
      </c>
      <c r="C5" s="194" t="s">
        <v>51</v>
      </c>
      <c r="D5" s="205" t="s">
        <v>35</v>
      </c>
      <c r="E5" s="196" t="s">
        <v>36</v>
      </c>
      <c r="F5" s="197"/>
      <c r="G5" s="197"/>
      <c r="H5" s="48"/>
      <c r="I5" s="48"/>
      <c r="J5" s="48"/>
      <c r="M5" s="49"/>
      <c r="N5" s="49"/>
      <c r="O5" s="49"/>
      <c r="P5" s="49"/>
      <c r="Q5" s="49"/>
      <c r="R5" s="49"/>
    </row>
    <row r="6" spans="1:18" s="47" customFormat="1" ht="26.4" customHeight="1" x14ac:dyDescent="0.3">
      <c r="A6" s="203"/>
      <c r="B6" s="193"/>
      <c r="C6" s="204"/>
      <c r="D6" s="205"/>
      <c r="E6" s="130" t="s">
        <v>52</v>
      </c>
      <c r="F6" s="130" t="s">
        <v>53</v>
      </c>
      <c r="G6" s="130" t="s">
        <v>54</v>
      </c>
      <c r="H6" s="49"/>
      <c r="I6" s="49"/>
      <c r="J6" s="49"/>
    </row>
    <row r="7" spans="1:18" s="47" customFormat="1" ht="13.95" customHeight="1" thickBot="1" x14ac:dyDescent="0.35">
      <c r="A7" s="50" t="s">
        <v>2</v>
      </c>
      <c r="B7" s="50" t="s">
        <v>4</v>
      </c>
      <c r="C7" s="50" t="s">
        <v>3</v>
      </c>
      <c r="D7" s="50" t="s">
        <v>5</v>
      </c>
      <c r="E7" s="50" t="s">
        <v>8</v>
      </c>
      <c r="F7" s="50" t="s">
        <v>19</v>
      </c>
      <c r="G7" s="51" t="s">
        <v>20</v>
      </c>
      <c r="H7" s="49"/>
    </row>
    <row r="8" spans="1:18" s="47" customFormat="1" ht="39.6" x14ac:dyDescent="0.25">
      <c r="A8" s="52" t="s">
        <v>55</v>
      </c>
      <c r="B8" s="53" t="s">
        <v>27</v>
      </c>
      <c r="C8" s="109" t="s">
        <v>171</v>
      </c>
      <c r="D8" s="109" t="s">
        <v>172</v>
      </c>
      <c r="E8" s="109" t="s">
        <v>173</v>
      </c>
      <c r="F8" s="109" t="s">
        <v>174</v>
      </c>
      <c r="G8" s="110" t="s">
        <v>175</v>
      </c>
    </row>
    <row r="9" spans="1:18" s="47" customFormat="1" ht="26.4" x14ac:dyDescent="0.25">
      <c r="A9" s="54" t="s">
        <v>37</v>
      </c>
      <c r="B9" s="55" t="s">
        <v>39</v>
      </c>
      <c r="C9" s="119" t="s">
        <v>129</v>
      </c>
      <c r="D9" s="119" t="s">
        <v>130</v>
      </c>
      <c r="E9" s="119" t="s">
        <v>131</v>
      </c>
      <c r="F9" s="119" t="s">
        <v>132</v>
      </c>
      <c r="G9" s="120" t="s">
        <v>140</v>
      </c>
    </row>
    <row r="10" spans="1:18" s="47" customFormat="1" ht="39.6" x14ac:dyDescent="0.25">
      <c r="A10" s="54" t="s">
        <v>38</v>
      </c>
      <c r="B10" s="55" t="s">
        <v>40</v>
      </c>
      <c r="C10" s="119" t="s">
        <v>76</v>
      </c>
      <c r="D10" s="119" t="s">
        <v>77</v>
      </c>
      <c r="E10" s="119" t="s">
        <v>95</v>
      </c>
      <c r="F10" s="119" t="s">
        <v>96</v>
      </c>
      <c r="G10" s="120" t="s">
        <v>97</v>
      </c>
    </row>
    <row r="11" spans="1:18" s="47" customFormat="1" ht="26.4" x14ac:dyDescent="0.25">
      <c r="A11" s="52" t="s">
        <v>56</v>
      </c>
      <c r="B11" s="55" t="s">
        <v>28</v>
      </c>
      <c r="C11" s="123" t="s">
        <v>78</v>
      </c>
      <c r="D11" s="123" t="s">
        <v>79</v>
      </c>
      <c r="E11" s="123" t="s">
        <v>80</v>
      </c>
      <c r="F11" s="123" t="s">
        <v>81</v>
      </c>
      <c r="G11" s="124" t="s">
        <v>82</v>
      </c>
    </row>
    <row r="12" spans="1:18" s="47" customFormat="1" ht="13.2" x14ac:dyDescent="0.25">
      <c r="A12" s="54" t="s">
        <v>37</v>
      </c>
      <c r="B12" s="55" t="s">
        <v>57</v>
      </c>
      <c r="C12" s="56"/>
      <c r="D12" s="56"/>
      <c r="E12" s="56"/>
      <c r="F12" s="56"/>
      <c r="G12" s="57"/>
    </row>
    <row r="13" spans="1:18" s="47" customFormat="1" ht="26.4" x14ac:dyDescent="0.25">
      <c r="A13" s="54" t="s">
        <v>38</v>
      </c>
      <c r="B13" s="55" t="s">
        <v>58</v>
      </c>
      <c r="C13" s="56"/>
      <c r="D13" s="56"/>
      <c r="E13" s="56"/>
      <c r="F13" s="56"/>
      <c r="G13" s="57"/>
    </row>
    <row r="14" spans="1:18" s="47" customFormat="1" ht="13.2" x14ac:dyDescent="0.25">
      <c r="A14" s="52" t="s">
        <v>42</v>
      </c>
      <c r="B14" s="55" t="s">
        <v>29</v>
      </c>
      <c r="C14" s="119" t="s">
        <v>103</v>
      </c>
      <c r="D14" s="119" t="s">
        <v>104</v>
      </c>
      <c r="E14" s="119" t="s">
        <v>105</v>
      </c>
      <c r="F14" s="119" t="s">
        <v>106</v>
      </c>
      <c r="G14" s="120" t="s">
        <v>107</v>
      </c>
    </row>
    <row r="15" spans="1:18" s="47" customFormat="1" ht="13.2" x14ac:dyDescent="0.25">
      <c r="A15" s="54" t="s">
        <v>37</v>
      </c>
      <c r="B15" s="55" t="s">
        <v>108</v>
      </c>
      <c r="C15" s="119" t="s">
        <v>109</v>
      </c>
      <c r="D15" s="119" t="s">
        <v>110</v>
      </c>
      <c r="E15" s="119" t="s">
        <v>111</v>
      </c>
      <c r="F15" s="119" t="s">
        <v>112</v>
      </c>
      <c r="G15" s="120" t="s">
        <v>113</v>
      </c>
    </row>
    <row r="16" spans="1:18" s="47" customFormat="1" ht="27" customHeight="1" thickBot="1" x14ac:dyDescent="0.3">
      <c r="A16" s="54" t="s">
        <v>38</v>
      </c>
      <c r="B16" s="58" t="s">
        <v>114</v>
      </c>
      <c r="C16" s="121" t="s">
        <v>115</v>
      </c>
      <c r="D16" s="121" t="s">
        <v>116</v>
      </c>
      <c r="E16" s="121" t="s">
        <v>117</v>
      </c>
      <c r="F16" s="121" t="s">
        <v>118</v>
      </c>
      <c r="G16" s="122" t="s">
        <v>119</v>
      </c>
    </row>
    <row r="17" spans="1:17" ht="13.95" x14ac:dyDescent="0.3">
      <c r="A17" s="59"/>
      <c r="B17" s="59"/>
      <c r="C17" s="59"/>
      <c r="D17" s="59"/>
      <c r="E17" s="59"/>
      <c r="F17" s="59"/>
      <c r="G17" s="59"/>
    </row>
    <row r="18" spans="1:17" x14ac:dyDescent="0.3">
      <c r="A18" s="201" t="s">
        <v>59</v>
      </c>
      <c r="B18" s="201"/>
      <c r="C18" s="201"/>
      <c r="D18" s="201"/>
      <c r="E18" s="201"/>
      <c r="F18" s="201"/>
      <c r="G18" s="201"/>
      <c r="H18" s="39"/>
      <c r="I18" s="39"/>
      <c r="J18" s="39"/>
      <c r="K18" s="39"/>
      <c r="L18" s="39"/>
      <c r="M18" s="39"/>
      <c r="N18" s="39"/>
      <c r="O18" s="40"/>
      <c r="P18" s="41"/>
    </row>
    <row r="19" spans="1:17" s="47" customFormat="1" ht="13.2" x14ac:dyDescent="0.3">
      <c r="A19" s="43"/>
      <c r="B19" s="43"/>
      <c r="C19" s="43"/>
      <c r="D19" s="4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5"/>
      <c r="P19" s="46"/>
    </row>
    <row r="20" spans="1:17" s="47" customFormat="1" ht="26.4" x14ac:dyDescent="0.3">
      <c r="A20" s="133" t="s">
        <v>14</v>
      </c>
      <c r="B20" s="134" t="s">
        <v>15</v>
      </c>
      <c r="C20" s="131" t="s">
        <v>60</v>
      </c>
      <c r="D20" s="60" t="s">
        <v>121</v>
      </c>
      <c r="E20" s="61" t="s">
        <v>122</v>
      </c>
      <c r="F20" s="43"/>
      <c r="G20" s="62"/>
    </row>
    <row r="21" spans="1:17" s="47" customFormat="1" thickBot="1" x14ac:dyDescent="0.35">
      <c r="A21" s="50" t="s">
        <v>2</v>
      </c>
      <c r="B21" s="129">
        <v>2</v>
      </c>
      <c r="C21" s="50" t="s">
        <v>3</v>
      </c>
      <c r="D21" s="50" t="s">
        <v>5</v>
      </c>
      <c r="E21" s="51" t="s">
        <v>8</v>
      </c>
      <c r="F21" s="43"/>
      <c r="G21" s="62"/>
    </row>
    <row r="22" spans="1:17" s="47" customFormat="1" ht="38.25" customHeight="1" thickBot="1" x14ac:dyDescent="0.3">
      <c r="A22" s="63" t="s">
        <v>61</v>
      </c>
      <c r="B22" s="64" t="s">
        <v>27</v>
      </c>
      <c r="C22" s="111" t="s">
        <v>45</v>
      </c>
      <c r="D22" s="111" t="s">
        <v>45</v>
      </c>
      <c r="E22" s="112" t="s">
        <v>45</v>
      </c>
      <c r="F22" s="43"/>
      <c r="G22" s="62"/>
    </row>
    <row r="23" spans="1:17" x14ac:dyDescent="0.3">
      <c r="A23" s="59"/>
      <c r="B23" s="59"/>
      <c r="C23" s="59"/>
      <c r="D23" s="59"/>
      <c r="E23" s="59"/>
      <c r="F23" s="59"/>
      <c r="G23" s="59"/>
    </row>
    <row r="24" spans="1:17" x14ac:dyDescent="0.3">
      <c r="A24" s="201" t="s">
        <v>62</v>
      </c>
      <c r="B24" s="201"/>
      <c r="C24" s="201"/>
      <c r="D24" s="201"/>
      <c r="E24" s="201"/>
      <c r="F24" s="201"/>
      <c r="G24" s="201"/>
      <c r="H24" s="39"/>
      <c r="I24" s="39"/>
      <c r="J24" s="39"/>
      <c r="K24" s="39"/>
      <c r="L24" s="39"/>
      <c r="M24" s="39"/>
      <c r="N24" s="39"/>
      <c r="O24" s="40"/>
      <c r="P24" s="41"/>
    </row>
    <row r="25" spans="1:17" x14ac:dyDescent="0.3">
      <c r="A25" s="59"/>
      <c r="B25" s="59"/>
      <c r="C25" s="59"/>
      <c r="D25" s="59"/>
      <c r="E25" s="59"/>
      <c r="F25" s="59"/>
      <c r="G25" s="59"/>
    </row>
    <row r="26" spans="1:17" s="47" customFormat="1" ht="15" customHeight="1" x14ac:dyDescent="0.3">
      <c r="A26" s="202" t="s">
        <v>14</v>
      </c>
      <c r="B26" s="192" t="s">
        <v>15</v>
      </c>
      <c r="C26" s="194" t="s">
        <v>35</v>
      </c>
      <c r="D26" s="196" t="s">
        <v>36</v>
      </c>
      <c r="E26" s="197"/>
      <c r="F26" s="197"/>
      <c r="G26" s="48"/>
      <c r="J26" s="49"/>
      <c r="K26" s="49"/>
      <c r="L26" s="49"/>
      <c r="M26" s="49"/>
      <c r="N26" s="49"/>
      <c r="O26" s="49"/>
    </row>
    <row r="27" spans="1:17" s="47" customFormat="1" ht="27.6" customHeight="1" x14ac:dyDescent="0.3">
      <c r="A27" s="203"/>
      <c r="B27" s="193"/>
      <c r="C27" s="195"/>
      <c r="D27" s="130" t="s">
        <v>16</v>
      </c>
      <c r="E27" s="130" t="s">
        <v>17</v>
      </c>
      <c r="F27" s="130" t="s">
        <v>18</v>
      </c>
      <c r="G27" s="49"/>
    </row>
    <row r="28" spans="1:17" s="47" customFormat="1" thickBot="1" x14ac:dyDescent="0.35">
      <c r="A28" s="50" t="s">
        <v>2</v>
      </c>
      <c r="B28" s="65" t="s">
        <v>4</v>
      </c>
      <c r="C28" s="51" t="s">
        <v>3</v>
      </c>
      <c r="D28" s="66" t="s">
        <v>5</v>
      </c>
      <c r="E28" s="66" t="s">
        <v>8</v>
      </c>
      <c r="F28" s="66" t="s">
        <v>19</v>
      </c>
      <c r="G28" s="49"/>
    </row>
    <row r="29" spans="1:17" s="47" customFormat="1" ht="28.5" customHeight="1" thickBot="1" x14ac:dyDescent="0.3">
      <c r="A29" s="63" t="s">
        <v>30</v>
      </c>
      <c r="B29" s="64" t="s">
        <v>27</v>
      </c>
      <c r="C29" s="67"/>
      <c r="D29" s="67"/>
      <c r="E29" s="67"/>
      <c r="F29" s="68"/>
      <c r="G29" s="49"/>
    </row>
    <row r="30" spans="1:17" x14ac:dyDescent="0.3">
      <c r="A30" s="59"/>
      <c r="B30" s="59"/>
      <c r="C30" s="59"/>
      <c r="D30" s="59"/>
      <c r="E30" s="59"/>
      <c r="F30" s="59"/>
      <c r="G30" s="59"/>
    </row>
    <row r="31" spans="1:17" s="70" customFormat="1" ht="15" customHeight="1" x14ac:dyDescent="0.3">
      <c r="A31" s="198" t="s">
        <v>63</v>
      </c>
      <c r="B31" s="198"/>
      <c r="C31" s="198"/>
      <c r="D31" s="198"/>
      <c r="E31" s="132"/>
      <c r="F31" s="12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s="70" customFormat="1" x14ac:dyDescent="0.3">
      <c r="A32" s="128"/>
      <c r="B32" s="71"/>
      <c r="C32" s="128"/>
      <c r="D32" s="128"/>
      <c r="E32" s="128"/>
      <c r="F32" s="12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5" s="72" customFormat="1" x14ac:dyDescent="0.3">
      <c r="A33" s="199" t="s">
        <v>14</v>
      </c>
      <c r="B33" s="200" t="s">
        <v>15</v>
      </c>
      <c r="C33" s="200" t="s">
        <v>64</v>
      </c>
      <c r="D33" s="200"/>
      <c r="E33" s="200"/>
      <c r="F33" s="134" t="s">
        <v>65</v>
      </c>
      <c r="G33" s="134" t="s">
        <v>66</v>
      </c>
      <c r="H33" s="191" t="s">
        <v>67</v>
      </c>
      <c r="I33" s="69"/>
      <c r="J33" s="69"/>
      <c r="K33" s="69"/>
      <c r="L33" s="69"/>
      <c r="M33" s="69"/>
      <c r="N33" s="69"/>
      <c r="O33" s="69"/>
    </row>
    <row r="34" spans="1:15" s="72" customFormat="1" ht="42.6" customHeight="1" x14ac:dyDescent="0.3">
      <c r="A34" s="199"/>
      <c r="B34" s="200"/>
      <c r="C34" s="134" t="s">
        <v>68</v>
      </c>
      <c r="D34" s="134" t="s">
        <v>68</v>
      </c>
      <c r="E34" s="134" t="s">
        <v>68</v>
      </c>
      <c r="F34" s="134" t="s">
        <v>69</v>
      </c>
      <c r="G34" s="134" t="s">
        <v>69</v>
      </c>
      <c r="H34" s="191"/>
      <c r="I34" s="62"/>
      <c r="J34" s="62"/>
      <c r="K34" s="62"/>
      <c r="L34" s="62"/>
      <c r="M34" s="62"/>
      <c r="N34" s="62"/>
      <c r="O34" s="62"/>
    </row>
    <row r="35" spans="1:15" s="72" customFormat="1" ht="14.4" thickBot="1" x14ac:dyDescent="0.3">
      <c r="A35" s="73" t="s">
        <v>2</v>
      </c>
      <c r="B35" s="74" t="s">
        <v>4</v>
      </c>
      <c r="C35" s="74" t="s">
        <v>3</v>
      </c>
      <c r="D35" s="74" t="s">
        <v>5</v>
      </c>
      <c r="E35" s="74" t="s">
        <v>8</v>
      </c>
      <c r="F35" s="74" t="s">
        <v>19</v>
      </c>
      <c r="G35" s="74" t="s">
        <v>20</v>
      </c>
      <c r="H35" s="75" t="s">
        <v>21</v>
      </c>
      <c r="I35" s="62"/>
      <c r="J35" s="62"/>
      <c r="K35" s="62"/>
      <c r="L35" s="62"/>
      <c r="M35" s="62"/>
      <c r="N35" s="62"/>
      <c r="O35" s="62"/>
    </row>
    <row r="36" spans="1:15" s="72" customFormat="1" ht="28.8" x14ac:dyDescent="0.25">
      <c r="A36" s="76" t="s">
        <v>138</v>
      </c>
      <c r="B36" s="77" t="s">
        <v>27</v>
      </c>
      <c r="C36" s="116" t="s">
        <v>83</v>
      </c>
      <c r="D36" s="116" t="s">
        <v>84</v>
      </c>
      <c r="E36" s="116" t="s">
        <v>85</v>
      </c>
      <c r="F36" s="116" t="s">
        <v>86</v>
      </c>
      <c r="G36" s="116" t="s">
        <v>87</v>
      </c>
      <c r="H36" s="78" t="s">
        <v>25</v>
      </c>
      <c r="I36" s="62"/>
      <c r="J36" s="62"/>
      <c r="K36" s="62"/>
      <c r="L36" s="62"/>
      <c r="M36" s="62"/>
      <c r="N36" s="62"/>
      <c r="O36" s="62"/>
    </row>
    <row r="37" spans="1:15" s="72" customFormat="1" ht="27.75" customHeight="1" x14ac:dyDescent="0.25">
      <c r="A37" s="54" t="s">
        <v>37</v>
      </c>
      <c r="B37" s="79" t="s">
        <v>39</v>
      </c>
      <c r="C37" s="113"/>
      <c r="D37" s="113"/>
      <c r="E37" s="113"/>
      <c r="F37" s="113"/>
      <c r="G37" s="113"/>
      <c r="H37" s="80" t="s">
        <v>25</v>
      </c>
      <c r="I37" s="62"/>
      <c r="J37" s="62"/>
      <c r="K37" s="62"/>
      <c r="L37" s="62"/>
      <c r="M37" s="62"/>
      <c r="N37" s="62"/>
      <c r="O37" s="62"/>
    </row>
    <row r="38" spans="1:15" s="72" customFormat="1" ht="26.4" x14ac:dyDescent="0.25">
      <c r="A38" s="54" t="s">
        <v>38</v>
      </c>
      <c r="B38" s="79" t="s">
        <v>40</v>
      </c>
      <c r="C38" s="113"/>
      <c r="D38" s="113"/>
      <c r="E38" s="113"/>
      <c r="F38" s="113"/>
      <c r="G38" s="113"/>
      <c r="H38" s="80" t="s">
        <v>25</v>
      </c>
      <c r="I38" s="62"/>
      <c r="J38" s="62"/>
      <c r="K38" s="62"/>
      <c r="L38" s="62"/>
      <c r="M38" s="62"/>
      <c r="N38" s="62"/>
      <c r="O38" s="62"/>
    </row>
    <row r="39" spans="1:15" s="72" customFormat="1" ht="28.5" customHeight="1" x14ac:dyDescent="0.25">
      <c r="A39" s="76" t="s">
        <v>70</v>
      </c>
      <c r="B39" s="81" t="s">
        <v>28</v>
      </c>
      <c r="C39" s="82" t="s">
        <v>25</v>
      </c>
      <c r="D39" s="117" t="s">
        <v>88</v>
      </c>
      <c r="E39" s="117" t="s">
        <v>89</v>
      </c>
      <c r="F39" s="117" t="s">
        <v>98</v>
      </c>
      <c r="G39" s="83" t="s">
        <v>25</v>
      </c>
      <c r="H39" s="80" t="s">
        <v>25</v>
      </c>
      <c r="I39" s="62"/>
      <c r="J39" s="62"/>
      <c r="K39" s="62"/>
      <c r="L39" s="62"/>
      <c r="M39" s="62"/>
      <c r="N39" s="62"/>
      <c r="O39" s="62"/>
    </row>
    <row r="40" spans="1:15" s="72" customFormat="1" ht="40.200000000000003" thickBot="1" x14ac:dyDescent="0.3">
      <c r="A40" s="76" t="s">
        <v>71</v>
      </c>
      <c r="B40" s="84" t="s">
        <v>29</v>
      </c>
      <c r="C40" s="85" t="s">
        <v>25</v>
      </c>
      <c r="D40" s="85" t="s">
        <v>25</v>
      </c>
      <c r="E40" s="85" t="s">
        <v>25</v>
      </c>
      <c r="F40" s="85" t="s">
        <v>25</v>
      </c>
      <c r="G40" s="85" t="s">
        <v>25</v>
      </c>
      <c r="H40" s="118" t="s">
        <v>99</v>
      </c>
      <c r="I40" s="62"/>
      <c r="J40" s="62"/>
      <c r="K40" s="62"/>
      <c r="L40" s="62"/>
      <c r="M40" s="62"/>
      <c r="N40" s="62"/>
      <c r="O40" s="62"/>
    </row>
    <row r="41" spans="1:15" s="72" customFormat="1" x14ac:dyDescent="0.25">
      <c r="A41" s="86" t="s">
        <v>139</v>
      </c>
      <c r="B41" s="87"/>
      <c r="C41" s="88"/>
      <c r="D41" s="89"/>
      <c r="E41" s="90"/>
      <c r="F41" s="70"/>
      <c r="G41" s="70"/>
    </row>
    <row r="42" spans="1:15" s="72" customFormat="1" x14ac:dyDescent="0.3">
      <c r="A42" s="91"/>
      <c r="B42" s="92"/>
      <c r="C42" s="91"/>
      <c r="E42" s="93"/>
    </row>
  </sheetData>
  <mergeCells count="18">
    <mergeCell ref="A18:G18"/>
    <mergeCell ref="A24:G24"/>
    <mergeCell ref="A26:A27"/>
    <mergeCell ref="A1:G1"/>
    <mergeCell ref="A3:G3"/>
    <mergeCell ref="A5:A6"/>
    <mergeCell ref="B5:B6"/>
    <mergeCell ref="C5:C6"/>
    <mergeCell ref="D5:D6"/>
    <mergeCell ref="E5:G5"/>
    <mergeCell ref="H33:H34"/>
    <mergeCell ref="B26:B27"/>
    <mergeCell ref="C26:C27"/>
    <mergeCell ref="D26:F26"/>
    <mergeCell ref="A31:D31"/>
    <mergeCell ref="A33:A34"/>
    <mergeCell ref="B33:B34"/>
    <mergeCell ref="C33:E33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abSelected="1" view="pageBreakPreview" topLeftCell="A43" zoomScale="70" zoomScaleNormal="70" zoomScaleSheetLayoutView="70" workbookViewId="0">
      <selection activeCell="L72" sqref="L72:L73"/>
    </sheetView>
  </sheetViews>
  <sheetFormatPr defaultColWidth="8.88671875" defaultRowHeight="13.8" x14ac:dyDescent="0.3"/>
  <cols>
    <col min="1" max="1" width="31.88671875" style="106" customWidth="1"/>
    <col min="2" max="2" width="12.109375" style="106" customWidth="1"/>
    <col min="3" max="3" width="33.33203125" style="106" customWidth="1"/>
    <col min="4" max="4" width="38" style="106" customWidth="1"/>
    <col min="5" max="5" width="9" style="108" customWidth="1"/>
    <col min="6" max="6" width="13.5546875" style="153" customWidth="1"/>
    <col min="7" max="7" width="25.44140625" style="107" customWidth="1"/>
    <col min="8" max="8" width="13.5546875" style="153" customWidth="1"/>
    <col min="9" max="9" width="25.44140625" style="107" customWidth="1"/>
    <col min="10" max="10" width="13.5546875" style="153" customWidth="1"/>
    <col min="11" max="11" width="25.44140625" style="107" customWidth="1"/>
    <col min="12" max="12" width="13.5546875" style="153" customWidth="1"/>
    <col min="13" max="16384" width="8.88671875" style="107"/>
  </cols>
  <sheetData>
    <row r="1" spans="1:19" s="35" customFormat="1" ht="15" customHeight="1" x14ac:dyDescent="0.3">
      <c r="A1" s="219" t="s">
        <v>143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9" s="35" customFormat="1" ht="13.95" x14ac:dyDescent="0.3">
      <c r="A2" s="185"/>
      <c r="B2" s="185"/>
      <c r="C2" s="185"/>
      <c r="D2" s="185"/>
      <c r="E2" s="185"/>
      <c r="F2" s="147"/>
      <c r="G2" s="185"/>
      <c r="H2" s="147"/>
      <c r="I2" s="185"/>
      <c r="J2" s="147"/>
      <c r="K2" s="185"/>
      <c r="L2" s="147"/>
    </row>
    <row r="3" spans="1:19" s="135" customFormat="1" ht="13.95" customHeight="1" x14ac:dyDescent="0.3">
      <c r="A3" s="206" t="s">
        <v>180</v>
      </c>
      <c r="B3" s="206"/>
      <c r="C3" s="206"/>
      <c r="D3" s="206"/>
      <c r="E3" s="206"/>
      <c r="F3" s="148"/>
      <c r="G3" s="136"/>
      <c r="H3" s="148"/>
      <c r="I3" s="136"/>
      <c r="J3" s="148"/>
      <c r="K3" s="136"/>
      <c r="L3" s="148"/>
      <c r="M3" s="136"/>
    </row>
    <row r="4" spans="1:19" s="35" customFormat="1" ht="13.95" x14ac:dyDescent="0.3">
      <c r="A4" s="185"/>
      <c r="B4" s="185"/>
      <c r="C4" s="185"/>
      <c r="D4" s="185"/>
      <c r="E4" s="99"/>
      <c r="F4" s="161"/>
      <c r="G4" s="185"/>
      <c r="H4" s="147"/>
      <c r="I4" s="185"/>
      <c r="J4" s="147"/>
      <c r="K4" s="185"/>
      <c r="L4" s="147"/>
    </row>
    <row r="5" spans="1:19" s="103" customFormat="1" ht="13.95" customHeight="1" x14ac:dyDescent="0.3">
      <c r="A5" s="207" t="s">
        <v>134</v>
      </c>
      <c r="B5" s="208"/>
      <c r="C5" s="211" t="s">
        <v>144</v>
      </c>
      <c r="D5" s="208"/>
      <c r="E5" s="213" t="s">
        <v>15</v>
      </c>
      <c r="F5" s="216" t="s">
        <v>204</v>
      </c>
      <c r="G5" s="217"/>
      <c r="H5" s="217"/>
      <c r="I5" s="217"/>
      <c r="J5" s="217"/>
      <c r="K5" s="217"/>
      <c r="L5" s="217"/>
    </row>
    <row r="6" spans="1:19" s="103" customFormat="1" ht="29.4" customHeight="1" x14ac:dyDescent="0.3">
      <c r="A6" s="209"/>
      <c r="B6" s="210"/>
      <c r="C6" s="212"/>
      <c r="D6" s="210"/>
      <c r="E6" s="214"/>
      <c r="F6" s="216" t="s">
        <v>209</v>
      </c>
      <c r="G6" s="218"/>
      <c r="H6" s="216" t="s">
        <v>215</v>
      </c>
      <c r="I6" s="218"/>
      <c r="J6" s="216" t="s">
        <v>218</v>
      </c>
      <c r="K6" s="218"/>
      <c r="L6" s="223" t="s">
        <v>219</v>
      </c>
    </row>
    <row r="7" spans="1:19" s="103" customFormat="1" ht="34.5" customHeight="1" x14ac:dyDescent="0.3">
      <c r="A7" s="183" t="s">
        <v>41</v>
      </c>
      <c r="B7" s="36" t="s">
        <v>46</v>
      </c>
      <c r="C7" s="36" t="s">
        <v>145</v>
      </c>
      <c r="D7" s="36" t="s">
        <v>146</v>
      </c>
      <c r="E7" s="215"/>
      <c r="F7" s="155" t="s">
        <v>133</v>
      </c>
      <c r="G7" s="125" t="s">
        <v>128</v>
      </c>
      <c r="H7" s="155" t="s">
        <v>217</v>
      </c>
      <c r="I7" s="125" t="s">
        <v>128</v>
      </c>
      <c r="J7" s="155" t="s">
        <v>216</v>
      </c>
      <c r="K7" s="125" t="s">
        <v>128</v>
      </c>
      <c r="L7" s="224"/>
    </row>
    <row r="8" spans="1:19" s="104" customFormat="1" ht="15.75" customHeight="1" thickBot="1" x14ac:dyDescent="0.35">
      <c r="A8" s="31" t="s">
        <v>2</v>
      </c>
      <c r="B8" s="31" t="s">
        <v>4</v>
      </c>
      <c r="C8" s="31" t="s">
        <v>3</v>
      </c>
      <c r="D8" s="31" t="s">
        <v>5</v>
      </c>
      <c r="E8" s="31" t="s">
        <v>8</v>
      </c>
      <c r="F8" s="162" t="s">
        <v>19</v>
      </c>
      <c r="G8" s="142" t="s">
        <v>20</v>
      </c>
      <c r="H8" s="156" t="s">
        <v>21</v>
      </c>
      <c r="I8" s="142" t="s">
        <v>22</v>
      </c>
      <c r="J8" s="156" t="s">
        <v>23</v>
      </c>
      <c r="K8" s="142" t="s">
        <v>24</v>
      </c>
      <c r="L8" s="149" t="s">
        <v>26</v>
      </c>
      <c r="M8" s="103"/>
      <c r="N8" s="103"/>
      <c r="O8" s="103"/>
      <c r="P8" s="103"/>
      <c r="Q8" s="103"/>
      <c r="R8" s="103"/>
      <c r="S8" s="103"/>
    </row>
    <row r="9" spans="1:19" s="103" customFormat="1" ht="38.25" customHeight="1" x14ac:dyDescent="0.25">
      <c r="A9" s="114" t="s">
        <v>74</v>
      </c>
      <c r="B9" s="32" t="s">
        <v>75</v>
      </c>
      <c r="C9" s="30" t="s">
        <v>102</v>
      </c>
      <c r="D9" s="30" t="s">
        <v>102</v>
      </c>
      <c r="E9" s="100" t="s">
        <v>125</v>
      </c>
      <c r="F9" s="157" t="s">
        <v>167</v>
      </c>
      <c r="G9" s="168" t="s">
        <v>102</v>
      </c>
      <c r="H9" s="157" t="s">
        <v>168</v>
      </c>
      <c r="I9" s="168" t="s">
        <v>102</v>
      </c>
      <c r="J9" s="157" t="s">
        <v>169</v>
      </c>
      <c r="K9" s="168" t="s">
        <v>102</v>
      </c>
      <c r="L9" s="150" t="s">
        <v>135</v>
      </c>
    </row>
    <row r="10" spans="1:19" s="103" customFormat="1" ht="13.2" x14ac:dyDescent="0.25">
      <c r="A10" s="114" t="s">
        <v>72</v>
      </c>
      <c r="B10" s="32" t="s">
        <v>73</v>
      </c>
      <c r="C10" s="30" t="s">
        <v>102</v>
      </c>
      <c r="D10" s="30" t="s">
        <v>102</v>
      </c>
      <c r="E10" s="101" t="s">
        <v>126</v>
      </c>
      <c r="F10" s="151" t="s">
        <v>166</v>
      </c>
      <c r="G10" s="30" t="s">
        <v>102</v>
      </c>
      <c r="H10" s="151" t="s">
        <v>164</v>
      </c>
      <c r="I10" s="30" t="s">
        <v>102</v>
      </c>
      <c r="J10" s="151" t="s">
        <v>165</v>
      </c>
      <c r="K10" s="30" t="s">
        <v>102</v>
      </c>
      <c r="L10" s="151" t="s">
        <v>136</v>
      </c>
    </row>
    <row r="11" spans="1:19" s="103" customFormat="1" ht="27" thickBot="1" x14ac:dyDescent="0.3">
      <c r="A11" s="105" t="s">
        <v>102</v>
      </c>
      <c r="B11" s="30" t="s">
        <v>102</v>
      </c>
      <c r="C11" s="139" t="s">
        <v>148</v>
      </c>
      <c r="D11" s="139" t="s">
        <v>149</v>
      </c>
      <c r="E11" s="102" t="s">
        <v>127</v>
      </c>
      <c r="F11" s="158" t="s">
        <v>150</v>
      </c>
      <c r="G11" s="37" t="s">
        <v>151</v>
      </c>
      <c r="H11" s="158" t="s">
        <v>199</v>
      </c>
      <c r="I11" s="37" t="s">
        <v>153</v>
      </c>
      <c r="J11" s="159" t="s">
        <v>154</v>
      </c>
      <c r="K11" s="37" t="s">
        <v>155</v>
      </c>
      <c r="L11" s="152" t="s">
        <v>156</v>
      </c>
    </row>
    <row r="12" spans="1:19" s="35" customFormat="1" ht="13.95" x14ac:dyDescent="0.3">
      <c r="A12" s="185"/>
      <c r="B12" s="185"/>
      <c r="C12" s="185"/>
      <c r="D12" s="185"/>
      <c r="E12" s="99"/>
      <c r="F12" s="147"/>
      <c r="G12" s="185"/>
      <c r="H12" s="147"/>
      <c r="I12" s="185"/>
      <c r="J12" s="147"/>
      <c r="K12" s="185"/>
      <c r="L12" s="147"/>
    </row>
    <row r="13" spans="1:19" s="135" customFormat="1" ht="13.95" customHeight="1" x14ac:dyDescent="0.3">
      <c r="A13" s="206" t="s">
        <v>176</v>
      </c>
      <c r="B13" s="206"/>
      <c r="C13" s="206"/>
      <c r="D13" s="206"/>
      <c r="E13" s="206"/>
      <c r="F13" s="148"/>
      <c r="G13" s="136"/>
      <c r="H13" s="148"/>
      <c r="I13" s="136"/>
      <c r="J13" s="148"/>
      <c r="K13" s="136"/>
      <c r="L13" s="148"/>
      <c r="M13" s="136"/>
    </row>
    <row r="14" spans="1:19" s="35" customFormat="1" ht="13.95" x14ac:dyDescent="0.3">
      <c r="A14" s="185"/>
      <c r="B14" s="185"/>
      <c r="C14" s="185"/>
      <c r="D14" s="185"/>
      <c r="E14" s="99"/>
      <c r="F14" s="161"/>
      <c r="G14" s="185"/>
      <c r="H14" s="147"/>
      <c r="I14" s="185"/>
      <c r="J14" s="147"/>
      <c r="K14" s="185"/>
      <c r="L14" s="147"/>
    </row>
    <row r="15" spans="1:19" s="103" customFormat="1" ht="13.95" customHeight="1" x14ac:dyDescent="0.3">
      <c r="A15" s="207" t="s">
        <v>134</v>
      </c>
      <c r="B15" s="208"/>
      <c r="C15" s="211" t="s">
        <v>144</v>
      </c>
      <c r="D15" s="208"/>
      <c r="E15" s="213" t="s">
        <v>15</v>
      </c>
      <c r="F15" s="216" t="s">
        <v>157</v>
      </c>
      <c r="G15" s="217"/>
      <c r="H15" s="217"/>
      <c r="I15" s="217"/>
      <c r="J15" s="217"/>
      <c r="K15" s="217"/>
      <c r="L15" s="217"/>
    </row>
    <row r="16" spans="1:19" s="103" customFormat="1" ht="29.4" customHeight="1" x14ac:dyDescent="0.3">
      <c r="A16" s="209"/>
      <c r="B16" s="210"/>
      <c r="C16" s="212"/>
      <c r="D16" s="210"/>
      <c r="E16" s="214"/>
      <c r="F16" s="216" t="s">
        <v>209</v>
      </c>
      <c r="G16" s="218"/>
      <c r="H16" s="216" t="s">
        <v>215</v>
      </c>
      <c r="I16" s="218"/>
      <c r="J16" s="216" t="s">
        <v>218</v>
      </c>
      <c r="K16" s="218"/>
      <c r="L16" s="223" t="s">
        <v>219</v>
      </c>
    </row>
    <row r="17" spans="1:19" s="103" customFormat="1" ht="30" customHeight="1" x14ac:dyDescent="0.3">
      <c r="A17" s="183" t="s">
        <v>41</v>
      </c>
      <c r="B17" s="36" t="s">
        <v>46</v>
      </c>
      <c r="C17" s="36" t="s">
        <v>145</v>
      </c>
      <c r="D17" s="36" t="s">
        <v>146</v>
      </c>
      <c r="E17" s="215"/>
      <c r="F17" s="155" t="s">
        <v>133</v>
      </c>
      <c r="G17" s="125" t="s">
        <v>128</v>
      </c>
      <c r="H17" s="155" t="s">
        <v>216</v>
      </c>
      <c r="I17" s="125" t="s">
        <v>128</v>
      </c>
      <c r="J17" s="155" t="s">
        <v>217</v>
      </c>
      <c r="K17" s="125" t="s">
        <v>128</v>
      </c>
      <c r="L17" s="224"/>
    </row>
    <row r="18" spans="1:19" s="104" customFormat="1" ht="15.75" customHeight="1" thickBot="1" x14ac:dyDescent="0.35">
      <c r="A18" s="31" t="s">
        <v>2</v>
      </c>
      <c r="B18" s="31" t="s">
        <v>4</v>
      </c>
      <c r="C18" s="31" t="s">
        <v>3</v>
      </c>
      <c r="D18" s="31" t="s">
        <v>5</v>
      </c>
      <c r="E18" s="31" t="s">
        <v>8</v>
      </c>
      <c r="F18" s="162" t="s">
        <v>19</v>
      </c>
      <c r="G18" s="142" t="s">
        <v>20</v>
      </c>
      <c r="H18" s="156" t="s">
        <v>21</v>
      </c>
      <c r="I18" s="142" t="s">
        <v>22</v>
      </c>
      <c r="J18" s="156" t="s">
        <v>23</v>
      </c>
      <c r="K18" s="142" t="s">
        <v>24</v>
      </c>
      <c r="L18" s="149" t="s">
        <v>26</v>
      </c>
      <c r="M18" s="103"/>
      <c r="N18" s="103"/>
      <c r="O18" s="103"/>
      <c r="P18" s="103"/>
      <c r="Q18" s="103"/>
      <c r="R18" s="103"/>
      <c r="S18" s="103"/>
    </row>
    <row r="19" spans="1:19" s="103" customFormat="1" ht="38.25" customHeight="1" x14ac:dyDescent="0.25">
      <c r="A19" s="114" t="s">
        <v>74</v>
      </c>
      <c r="B19" s="32" t="s">
        <v>75</v>
      </c>
      <c r="C19" s="30" t="s">
        <v>102</v>
      </c>
      <c r="D19" s="30" t="s">
        <v>102</v>
      </c>
      <c r="E19" s="100" t="s">
        <v>125</v>
      </c>
      <c r="F19" s="157" t="s">
        <v>167</v>
      </c>
      <c r="G19" s="168" t="s">
        <v>102</v>
      </c>
      <c r="H19" s="157" t="s">
        <v>168</v>
      </c>
      <c r="I19" s="168" t="s">
        <v>102</v>
      </c>
      <c r="J19" s="157" t="s">
        <v>169</v>
      </c>
      <c r="K19" s="168" t="s">
        <v>102</v>
      </c>
      <c r="L19" s="150" t="s">
        <v>135</v>
      </c>
    </row>
    <row r="20" spans="1:19" s="103" customFormat="1" ht="13.2" x14ac:dyDescent="0.25">
      <c r="A20" s="114" t="s">
        <v>72</v>
      </c>
      <c r="B20" s="32" t="s">
        <v>73</v>
      </c>
      <c r="C20" s="30" t="s">
        <v>102</v>
      </c>
      <c r="D20" s="30" t="s">
        <v>102</v>
      </c>
      <c r="E20" s="101" t="s">
        <v>126</v>
      </c>
      <c r="F20" s="151" t="s">
        <v>166</v>
      </c>
      <c r="G20" s="30" t="s">
        <v>102</v>
      </c>
      <c r="H20" s="151" t="s">
        <v>164</v>
      </c>
      <c r="I20" s="30" t="s">
        <v>102</v>
      </c>
      <c r="J20" s="151" t="s">
        <v>165</v>
      </c>
      <c r="K20" s="30" t="s">
        <v>102</v>
      </c>
      <c r="L20" s="151" t="s">
        <v>136</v>
      </c>
    </row>
    <row r="21" spans="1:19" s="103" customFormat="1" ht="27" thickBot="1" x14ac:dyDescent="0.3">
      <c r="A21" s="105" t="s">
        <v>102</v>
      </c>
      <c r="B21" s="30" t="s">
        <v>102</v>
      </c>
      <c r="C21" s="139" t="s">
        <v>148</v>
      </c>
      <c r="D21" s="139" t="s">
        <v>149</v>
      </c>
      <c r="E21" s="102" t="s">
        <v>127</v>
      </c>
      <c r="F21" s="158" t="s">
        <v>150</v>
      </c>
      <c r="G21" s="37" t="s">
        <v>151</v>
      </c>
      <c r="H21" s="158" t="s">
        <v>199</v>
      </c>
      <c r="I21" s="37" t="s">
        <v>153</v>
      </c>
      <c r="J21" s="159" t="s">
        <v>154</v>
      </c>
      <c r="K21" s="37" t="s">
        <v>155</v>
      </c>
      <c r="L21" s="152" t="s">
        <v>156</v>
      </c>
    </row>
    <row r="22" spans="1:19" s="103" customFormat="1" ht="13.95" x14ac:dyDescent="0.25">
      <c r="A22" s="137"/>
      <c r="B22" s="137"/>
      <c r="C22" s="137"/>
      <c r="D22" s="137"/>
      <c r="E22" s="138"/>
      <c r="F22" s="153"/>
      <c r="G22" s="107"/>
      <c r="H22" s="153"/>
      <c r="I22" s="107"/>
      <c r="J22" s="153"/>
      <c r="K22" s="107"/>
      <c r="L22" s="153"/>
    </row>
    <row r="23" spans="1:19" s="141" customFormat="1" ht="14.25" customHeight="1" x14ac:dyDescent="0.3">
      <c r="A23" s="206" t="s">
        <v>177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140"/>
      <c r="N23" s="140"/>
      <c r="O23" s="140"/>
      <c r="P23" s="140"/>
    </row>
    <row r="25" spans="1:19" s="103" customFormat="1" ht="13.95" customHeight="1" x14ac:dyDescent="0.3">
      <c r="A25" s="207" t="s">
        <v>134</v>
      </c>
      <c r="B25" s="208"/>
      <c r="C25" s="211" t="s">
        <v>144</v>
      </c>
      <c r="D25" s="208"/>
      <c r="E25" s="213" t="s">
        <v>15</v>
      </c>
      <c r="F25" s="216" t="s">
        <v>147</v>
      </c>
      <c r="G25" s="217"/>
      <c r="H25" s="217"/>
      <c r="I25" s="217"/>
      <c r="J25" s="217"/>
      <c r="K25" s="217"/>
      <c r="L25" s="217"/>
    </row>
    <row r="26" spans="1:19" s="103" customFormat="1" ht="31.95" customHeight="1" x14ac:dyDescent="0.3">
      <c r="A26" s="209"/>
      <c r="B26" s="210"/>
      <c r="C26" s="212"/>
      <c r="D26" s="210"/>
      <c r="E26" s="214"/>
      <c r="F26" s="216" t="s">
        <v>210</v>
      </c>
      <c r="G26" s="218"/>
      <c r="H26" s="216" t="s">
        <v>215</v>
      </c>
      <c r="I26" s="218"/>
      <c r="J26" s="216" t="s">
        <v>218</v>
      </c>
      <c r="K26" s="218"/>
      <c r="L26" s="223" t="s">
        <v>219</v>
      </c>
    </row>
    <row r="27" spans="1:19" s="103" customFormat="1" ht="29.4" customHeight="1" x14ac:dyDescent="0.3">
      <c r="A27" s="183" t="s">
        <v>41</v>
      </c>
      <c r="B27" s="36" t="s">
        <v>46</v>
      </c>
      <c r="C27" s="36" t="s">
        <v>145</v>
      </c>
      <c r="D27" s="36" t="s">
        <v>146</v>
      </c>
      <c r="E27" s="215"/>
      <c r="F27" s="155" t="s">
        <v>133</v>
      </c>
      <c r="G27" s="125" t="s">
        <v>128</v>
      </c>
      <c r="H27" s="155" t="s">
        <v>217</v>
      </c>
      <c r="I27" s="125" t="s">
        <v>128</v>
      </c>
      <c r="J27" s="155" t="s">
        <v>217</v>
      </c>
      <c r="K27" s="125" t="s">
        <v>128</v>
      </c>
      <c r="L27" s="224"/>
    </row>
    <row r="28" spans="1:19" s="104" customFormat="1" ht="15.75" customHeight="1" thickBot="1" x14ac:dyDescent="0.35">
      <c r="A28" s="31" t="s">
        <v>2</v>
      </c>
      <c r="B28" s="31" t="s">
        <v>4</v>
      </c>
      <c r="C28" s="31" t="s">
        <v>3</v>
      </c>
      <c r="D28" s="31" t="s">
        <v>5</v>
      </c>
      <c r="E28" s="31" t="s">
        <v>8</v>
      </c>
      <c r="F28" s="160" t="s">
        <v>19</v>
      </c>
      <c r="G28" s="31" t="s">
        <v>20</v>
      </c>
      <c r="H28" s="160" t="s">
        <v>21</v>
      </c>
      <c r="I28" s="31" t="s">
        <v>22</v>
      </c>
      <c r="J28" s="160" t="s">
        <v>23</v>
      </c>
      <c r="K28" s="31" t="s">
        <v>24</v>
      </c>
      <c r="L28" s="154" t="s">
        <v>26</v>
      </c>
      <c r="M28" s="103"/>
      <c r="N28" s="103"/>
      <c r="O28" s="103"/>
      <c r="P28" s="103"/>
      <c r="Q28" s="103"/>
      <c r="R28" s="103"/>
      <c r="S28" s="103"/>
    </row>
    <row r="29" spans="1:19" s="103" customFormat="1" ht="38.25" customHeight="1" x14ac:dyDescent="0.25">
      <c r="A29" s="114" t="s">
        <v>74</v>
      </c>
      <c r="B29" s="32" t="s">
        <v>75</v>
      </c>
      <c r="C29" s="30" t="s">
        <v>102</v>
      </c>
      <c r="D29" s="30" t="s">
        <v>102</v>
      </c>
      <c r="E29" s="100" t="s">
        <v>125</v>
      </c>
      <c r="F29" s="157" t="s">
        <v>167</v>
      </c>
      <c r="G29" s="168" t="s">
        <v>102</v>
      </c>
      <c r="H29" s="157" t="s">
        <v>168</v>
      </c>
      <c r="I29" s="168" t="s">
        <v>102</v>
      </c>
      <c r="J29" s="157" t="s">
        <v>169</v>
      </c>
      <c r="K29" s="168" t="s">
        <v>102</v>
      </c>
      <c r="L29" s="150" t="s">
        <v>135</v>
      </c>
    </row>
    <row r="30" spans="1:19" s="103" customFormat="1" ht="13.2" x14ac:dyDescent="0.25">
      <c r="A30" s="114" t="s">
        <v>72</v>
      </c>
      <c r="B30" s="32" t="s">
        <v>73</v>
      </c>
      <c r="C30" s="30" t="s">
        <v>102</v>
      </c>
      <c r="D30" s="30" t="s">
        <v>102</v>
      </c>
      <c r="E30" s="101" t="s">
        <v>126</v>
      </c>
      <c r="F30" s="151" t="s">
        <v>166</v>
      </c>
      <c r="G30" s="30" t="s">
        <v>102</v>
      </c>
      <c r="H30" s="151" t="s">
        <v>164</v>
      </c>
      <c r="I30" s="30" t="s">
        <v>102</v>
      </c>
      <c r="J30" s="151" t="s">
        <v>165</v>
      </c>
      <c r="K30" s="30" t="s">
        <v>102</v>
      </c>
      <c r="L30" s="151" t="s">
        <v>136</v>
      </c>
    </row>
    <row r="31" spans="1:19" s="103" customFormat="1" thickBot="1" x14ac:dyDescent="0.3">
      <c r="A31" s="105" t="s">
        <v>102</v>
      </c>
      <c r="B31" s="30" t="s">
        <v>102</v>
      </c>
      <c r="C31" s="139" t="s">
        <v>148</v>
      </c>
      <c r="D31" s="139" t="s">
        <v>149</v>
      </c>
      <c r="E31" s="102" t="s">
        <v>127</v>
      </c>
      <c r="F31" s="158" t="s">
        <v>150</v>
      </c>
      <c r="G31" s="37" t="s">
        <v>151</v>
      </c>
      <c r="H31" s="159" t="s">
        <v>152</v>
      </c>
      <c r="I31" s="37" t="s">
        <v>153</v>
      </c>
      <c r="J31" s="159" t="s">
        <v>154</v>
      </c>
      <c r="K31" s="37" t="s">
        <v>155</v>
      </c>
      <c r="L31" s="152" t="s">
        <v>156</v>
      </c>
    </row>
    <row r="32" spans="1:19" s="103" customFormat="1" ht="13.95" x14ac:dyDescent="0.25">
      <c r="A32" s="137"/>
      <c r="B32" s="137"/>
      <c r="C32" s="137"/>
      <c r="D32" s="137"/>
      <c r="E32" s="138"/>
      <c r="F32" s="153"/>
      <c r="G32" s="107"/>
      <c r="H32" s="153"/>
      <c r="I32" s="107"/>
      <c r="J32" s="153"/>
      <c r="K32" s="107"/>
      <c r="L32" s="153"/>
    </row>
    <row r="33" spans="1:19" s="141" customFormat="1" ht="14.25" customHeight="1" x14ac:dyDescent="0.3">
      <c r="A33" s="206" t="s">
        <v>178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140"/>
      <c r="N33" s="140"/>
      <c r="O33" s="140"/>
      <c r="P33" s="140"/>
    </row>
    <row r="35" spans="1:19" s="103" customFormat="1" ht="13.95" customHeight="1" x14ac:dyDescent="0.3">
      <c r="A35" s="207" t="s">
        <v>134</v>
      </c>
      <c r="B35" s="208"/>
      <c r="C35" s="211" t="s">
        <v>144</v>
      </c>
      <c r="D35" s="208"/>
      <c r="E35" s="213" t="s">
        <v>15</v>
      </c>
      <c r="F35" s="216" t="s">
        <v>158</v>
      </c>
      <c r="G35" s="217"/>
      <c r="H35" s="217"/>
      <c r="I35" s="217"/>
      <c r="J35" s="217"/>
      <c r="K35" s="217"/>
      <c r="L35" s="217"/>
    </row>
    <row r="36" spans="1:19" s="103" customFormat="1" ht="31.95" customHeight="1" x14ac:dyDescent="0.3">
      <c r="A36" s="209"/>
      <c r="B36" s="210"/>
      <c r="C36" s="212"/>
      <c r="D36" s="210"/>
      <c r="E36" s="214"/>
      <c r="F36" s="216" t="s">
        <v>211</v>
      </c>
      <c r="G36" s="218"/>
      <c r="H36" s="216" t="s">
        <v>215</v>
      </c>
      <c r="I36" s="218"/>
      <c r="J36" s="216" t="s">
        <v>218</v>
      </c>
      <c r="K36" s="218"/>
      <c r="L36" s="223" t="s">
        <v>219</v>
      </c>
    </row>
    <row r="37" spans="1:19" s="103" customFormat="1" ht="29.4" customHeight="1" x14ac:dyDescent="0.3">
      <c r="A37" s="183" t="s">
        <v>41</v>
      </c>
      <c r="B37" s="36" t="s">
        <v>46</v>
      </c>
      <c r="C37" s="36" t="s">
        <v>145</v>
      </c>
      <c r="D37" s="36" t="s">
        <v>146</v>
      </c>
      <c r="E37" s="215"/>
      <c r="F37" s="155" t="s">
        <v>133</v>
      </c>
      <c r="G37" s="125" t="s">
        <v>128</v>
      </c>
      <c r="H37" s="155" t="s">
        <v>217</v>
      </c>
      <c r="I37" s="125" t="s">
        <v>128</v>
      </c>
      <c r="J37" s="155" t="s">
        <v>217</v>
      </c>
      <c r="K37" s="125" t="s">
        <v>128</v>
      </c>
      <c r="L37" s="224"/>
    </row>
    <row r="38" spans="1:19" s="104" customFormat="1" ht="15.75" customHeight="1" thickBot="1" x14ac:dyDescent="0.35">
      <c r="A38" s="31" t="s">
        <v>2</v>
      </c>
      <c r="B38" s="31" t="s">
        <v>4</v>
      </c>
      <c r="C38" s="31" t="s">
        <v>3</v>
      </c>
      <c r="D38" s="31" t="s">
        <v>5</v>
      </c>
      <c r="E38" s="31" t="s">
        <v>8</v>
      </c>
      <c r="F38" s="160" t="s">
        <v>19</v>
      </c>
      <c r="G38" s="31" t="s">
        <v>20</v>
      </c>
      <c r="H38" s="160" t="s">
        <v>21</v>
      </c>
      <c r="I38" s="31" t="s">
        <v>22</v>
      </c>
      <c r="J38" s="160" t="s">
        <v>23</v>
      </c>
      <c r="K38" s="31" t="s">
        <v>24</v>
      </c>
      <c r="L38" s="154" t="s">
        <v>26</v>
      </c>
      <c r="M38" s="103"/>
      <c r="N38" s="103"/>
      <c r="O38" s="103"/>
      <c r="P38" s="103"/>
      <c r="Q38" s="103"/>
      <c r="R38" s="103"/>
      <c r="S38" s="103"/>
    </row>
    <row r="39" spans="1:19" s="103" customFormat="1" ht="38.25" customHeight="1" x14ac:dyDescent="0.25">
      <c r="A39" s="114" t="s">
        <v>74</v>
      </c>
      <c r="B39" s="32" t="s">
        <v>75</v>
      </c>
      <c r="C39" s="30" t="s">
        <v>102</v>
      </c>
      <c r="D39" s="30" t="s">
        <v>102</v>
      </c>
      <c r="E39" s="100" t="s">
        <v>125</v>
      </c>
      <c r="F39" s="157" t="s">
        <v>167</v>
      </c>
      <c r="G39" s="168" t="s">
        <v>102</v>
      </c>
      <c r="H39" s="157" t="s">
        <v>168</v>
      </c>
      <c r="I39" s="168" t="s">
        <v>102</v>
      </c>
      <c r="J39" s="157" t="s">
        <v>169</v>
      </c>
      <c r="K39" s="168" t="s">
        <v>102</v>
      </c>
      <c r="L39" s="150" t="s">
        <v>135</v>
      </c>
    </row>
    <row r="40" spans="1:19" s="103" customFormat="1" ht="13.2" x14ac:dyDescent="0.25">
      <c r="A40" s="114" t="s">
        <v>72</v>
      </c>
      <c r="B40" s="32" t="s">
        <v>73</v>
      </c>
      <c r="C40" s="30" t="s">
        <v>102</v>
      </c>
      <c r="D40" s="30" t="s">
        <v>102</v>
      </c>
      <c r="E40" s="101" t="s">
        <v>126</v>
      </c>
      <c r="F40" s="151" t="s">
        <v>166</v>
      </c>
      <c r="G40" s="30" t="s">
        <v>102</v>
      </c>
      <c r="H40" s="151" t="s">
        <v>164</v>
      </c>
      <c r="I40" s="30" t="s">
        <v>102</v>
      </c>
      <c r="J40" s="151" t="s">
        <v>165</v>
      </c>
      <c r="K40" s="30" t="s">
        <v>102</v>
      </c>
      <c r="L40" s="151" t="s">
        <v>136</v>
      </c>
    </row>
    <row r="41" spans="1:19" s="103" customFormat="1" thickBot="1" x14ac:dyDescent="0.3">
      <c r="A41" s="105" t="s">
        <v>102</v>
      </c>
      <c r="B41" s="30" t="s">
        <v>102</v>
      </c>
      <c r="C41" s="139" t="s">
        <v>148</v>
      </c>
      <c r="D41" s="139" t="s">
        <v>149</v>
      </c>
      <c r="E41" s="102" t="s">
        <v>127</v>
      </c>
      <c r="F41" s="158" t="s">
        <v>150</v>
      </c>
      <c r="G41" s="37" t="s">
        <v>151</v>
      </c>
      <c r="H41" s="159" t="s">
        <v>152</v>
      </c>
      <c r="I41" s="37" t="s">
        <v>153</v>
      </c>
      <c r="J41" s="159" t="s">
        <v>154</v>
      </c>
      <c r="K41" s="37" t="s">
        <v>155</v>
      </c>
      <c r="L41" s="152" t="s">
        <v>156</v>
      </c>
    </row>
    <row r="42" spans="1:19" s="103" customFormat="1" ht="15" x14ac:dyDescent="0.2">
      <c r="A42" s="137"/>
      <c r="B42" s="137"/>
      <c r="C42" s="137"/>
      <c r="D42" s="137"/>
      <c r="E42" s="138"/>
      <c r="F42" s="153"/>
      <c r="G42" s="107"/>
      <c r="H42" s="153"/>
      <c r="I42" s="107"/>
      <c r="J42" s="153"/>
      <c r="K42" s="107"/>
      <c r="L42" s="153"/>
    </row>
    <row r="43" spans="1:19" s="141" customFormat="1" ht="14.25" customHeight="1" x14ac:dyDescent="0.3">
      <c r="A43" s="206" t="s">
        <v>179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140"/>
      <c r="N43" s="140"/>
      <c r="O43" s="140"/>
      <c r="P43" s="140"/>
    </row>
    <row r="45" spans="1:19" s="103" customFormat="1" ht="13.95" customHeight="1" x14ac:dyDescent="0.3">
      <c r="A45" s="207" t="s">
        <v>134</v>
      </c>
      <c r="B45" s="208"/>
      <c r="C45" s="211" t="s">
        <v>144</v>
      </c>
      <c r="D45" s="208"/>
      <c r="E45" s="213" t="s">
        <v>15</v>
      </c>
      <c r="F45" s="216" t="s">
        <v>159</v>
      </c>
      <c r="G45" s="217"/>
      <c r="H45" s="217"/>
      <c r="I45" s="217"/>
      <c r="J45" s="217"/>
      <c r="K45" s="217"/>
      <c r="L45" s="217"/>
    </row>
    <row r="46" spans="1:19" s="103" customFormat="1" ht="31.95" customHeight="1" x14ac:dyDescent="0.3">
      <c r="A46" s="209"/>
      <c r="B46" s="210"/>
      <c r="C46" s="212"/>
      <c r="D46" s="210"/>
      <c r="E46" s="214"/>
      <c r="F46" s="216" t="s">
        <v>212</v>
      </c>
      <c r="G46" s="218"/>
      <c r="H46" s="216" t="s">
        <v>215</v>
      </c>
      <c r="I46" s="218"/>
      <c r="J46" s="216" t="s">
        <v>218</v>
      </c>
      <c r="K46" s="218"/>
      <c r="L46" s="223" t="s">
        <v>219</v>
      </c>
    </row>
    <row r="47" spans="1:19" s="103" customFormat="1" ht="29.4" customHeight="1" x14ac:dyDescent="0.3">
      <c r="A47" s="183" t="s">
        <v>41</v>
      </c>
      <c r="B47" s="36" t="s">
        <v>46</v>
      </c>
      <c r="C47" s="36" t="s">
        <v>145</v>
      </c>
      <c r="D47" s="36" t="s">
        <v>146</v>
      </c>
      <c r="E47" s="215"/>
      <c r="F47" s="155" t="s">
        <v>133</v>
      </c>
      <c r="G47" s="125" t="s">
        <v>128</v>
      </c>
      <c r="H47" s="155" t="s">
        <v>216</v>
      </c>
      <c r="I47" s="125" t="s">
        <v>128</v>
      </c>
      <c r="J47" s="155" t="s">
        <v>217</v>
      </c>
      <c r="K47" s="125" t="s">
        <v>128</v>
      </c>
      <c r="L47" s="224"/>
    </row>
    <row r="48" spans="1:19" s="104" customFormat="1" ht="15.75" customHeight="1" thickBot="1" x14ac:dyDescent="0.35">
      <c r="A48" s="31" t="s">
        <v>2</v>
      </c>
      <c r="B48" s="31" t="s">
        <v>4</v>
      </c>
      <c r="C48" s="31" t="s">
        <v>3</v>
      </c>
      <c r="D48" s="31" t="s">
        <v>5</v>
      </c>
      <c r="E48" s="31" t="s">
        <v>8</v>
      </c>
      <c r="F48" s="160" t="s">
        <v>19</v>
      </c>
      <c r="G48" s="31" t="s">
        <v>20</v>
      </c>
      <c r="H48" s="160" t="s">
        <v>21</v>
      </c>
      <c r="I48" s="31" t="s">
        <v>22</v>
      </c>
      <c r="J48" s="160" t="s">
        <v>23</v>
      </c>
      <c r="K48" s="31" t="s">
        <v>24</v>
      </c>
      <c r="L48" s="154" t="s">
        <v>26</v>
      </c>
      <c r="M48" s="103"/>
      <c r="N48" s="103"/>
      <c r="O48" s="103"/>
      <c r="P48" s="103"/>
      <c r="Q48" s="103"/>
      <c r="R48" s="103"/>
      <c r="S48" s="103"/>
    </row>
    <row r="49" spans="1:19" s="103" customFormat="1" ht="38.25" customHeight="1" x14ac:dyDescent="0.25">
      <c r="A49" s="114" t="s">
        <v>74</v>
      </c>
      <c r="B49" s="32" t="s">
        <v>75</v>
      </c>
      <c r="C49" s="30" t="s">
        <v>102</v>
      </c>
      <c r="D49" s="30" t="s">
        <v>102</v>
      </c>
      <c r="E49" s="100" t="s">
        <v>125</v>
      </c>
      <c r="F49" s="157" t="s">
        <v>167</v>
      </c>
      <c r="G49" s="168" t="s">
        <v>102</v>
      </c>
      <c r="H49" s="157" t="s">
        <v>168</v>
      </c>
      <c r="I49" s="168" t="s">
        <v>102</v>
      </c>
      <c r="J49" s="157" t="s">
        <v>169</v>
      </c>
      <c r="K49" s="168" t="s">
        <v>102</v>
      </c>
      <c r="L49" s="150" t="s">
        <v>135</v>
      </c>
    </row>
    <row r="50" spans="1:19" s="103" customFormat="1" ht="13.2" x14ac:dyDescent="0.25">
      <c r="A50" s="114" t="s">
        <v>72</v>
      </c>
      <c r="B50" s="32" t="s">
        <v>73</v>
      </c>
      <c r="C50" s="30" t="s">
        <v>102</v>
      </c>
      <c r="D50" s="30" t="s">
        <v>102</v>
      </c>
      <c r="E50" s="101" t="s">
        <v>126</v>
      </c>
      <c r="F50" s="151" t="s">
        <v>166</v>
      </c>
      <c r="G50" s="30" t="s">
        <v>102</v>
      </c>
      <c r="H50" s="151" t="s">
        <v>164</v>
      </c>
      <c r="I50" s="30" t="s">
        <v>102</v>
      </c>
      <c r="J50" s="151" t="s">
        <v>165</v>
      </c>
      <c r="K50" s="30" t="s">
        <v>102</v>
      </c>
      <c r="L50" s="151" t="s">
        <v>136</v>
      </c>
    </row>
    <row r="51" spans="1:19" s="103" customFormat="1" thickBot="1" x14ac:dyDescent="0.3">
      <c r="A51" s="105" t="s">
        <v>102</v>
      </c>
      <c r="B51" s="30" t="s">
        <v>102</v>
      </c>
      <c r="C51" s="139" t="s">
        <v>148</v>
      </c>
      <c r="D51" s="139" t="s">
        <v>149</v>
      </c>
      <c r="E51" s="102" t="s">
        <v>127</v>
      </c>
      <c r="F51" s="158" t="s">
        <v>150</v>
      </c>
      <c r="G51" s="37" t="s">
        <v>151</v>
      </c>
      <c r="H51" s="159" t="s">
        <v>152</v>
      </c>
      <c r="I51" s="37" t="s">
        <v>153</v>
      </c>
      <c r="J51" s="159" t="s">
        <v>154</v>
      </c>
      <c r="K51" s="37" t="s">
        <v>155</v>
      </c>
      <c r="L51" s="152" t="s">
        <v>156</v>
      </c>
    </row>
    <row r="53" spans="1:19" ht="28.5" customHeight="1" x14ac:dyDescent="0.3">
      <c r="A53" s="220" t="s">
        <v>181</v>
      </c>
      <c r="B53" s="220"/>
    </row>
    <row r="55" spans="1:19" s="141" customFormat="1" ht="14.25" customHeight="1" x14ac:dyDescent="0.3">
      <c r="A55" s="206" t="s">
        <v>177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140"/>
      <c r="N55" s="140"/>
      <c r="O55" s="140"/>
      <c r="P55" s="140"/>
    </row>
    <row r="57" spans="1:19" s="103" customFormat="1" ht="13.95" customHeight="1" x14ac:dyDescent="0.3">
      <c r="A57" s="207" t="s">
        <v>134</v>
      </c>
      <c r="B57" s="208"/>
      <c r="C57" s="211" t="s">
        <v>144</v>
      </c>
      <c r="D57" s="208"/>
      <c r="E57" s="213" t="s">
        <v>15</v>
      </c>
      <c r="F57" s="216" t="s">
        <v>183</v>
      </c>
      <c r="G57" s="217"/>
      <c r="H57" s="217"/>
      <c r="I57" s="217"/>
      <c r="J57" s="217"/>
      <c r="K57" s="217"/>
      <c r="L57" s="217"/>
    </row>
    <row r="58" spans="1:19" s="103" customFormat="1" ht="31.95" customHeight="1" x14ac:dyDescent="0.3">
      <c r="A58" s="209"/>
      <c r="B58" s="210"/>
      <c r="C58" s="212"/>
      <c r="D58" s="210"/>
      <c r="E58" s="214"/>
      <c r="F58" s="216" t="s">
        <v>213</v>
      </c>
      <c r="G58" s="218"/>
      <c r="H58" s="216" t="s">
        <v>215</v>
      </c>
      <c r="I58" s="218"/>
      <c r="J58" s="216" t="s">
        <v>218</v>
      </c>
      <c r="K58" s="218"/>
      <c r="L58" s="223" t="s">
        <v>219</v>
      </c>
    </row>
    <row r="59" spans="1:19" s="103" customFormat="1" ht="29.4" customHeight="1" x14ac:dyDescent="0.3">
      <c r="A59" s="183" t="s">
        <v>41</v>
      </c>
      <c r="B59" s="36" t="s">
        <v>46</v>
      </c>
      <c r="C59" s="36" t="s">
        <v>145</v>
      </c>
      <c r="D59" s="36" t="s">
        <v>146</v>
      </c>
      <c r="E59" s="215"/>
      <c r="F59" s="155" t="s">
        <v>133</v>
      </c>
      <c r="G59" s="125" t="s">
        <v>128</v>
      </c>
      <c r="H59" s="155" t="s">
        <v>217</v>
      </c>
      <c r="I59" s="125" t="s">
        <v>128</v>
      </c>
      <c r="J59" s="155" t="s">
        <v>217</v>
      </c>
      <c r="K59" s="125" t="s">
        <v>128</v>
      </c>
      <c r="L59" s="224"/>
    </row>
    <row r="60" spans="1:19" s="104" customFormat="1" ht="15.75" customHeight="1" thickBot="1" x14ac:dyDescent="0.35">
      <c r="A60" s="31" t="s">
        <v>2</v>
      </c>
      <c r="B60" s="31" t="s">
        <v>4</v>
      </c>
      <c r="C60" s="31" t="s">
        <v>3</v>
      </c>
      <c r="D60" s="31" t="s">
        <v>5</v>
      </c>
      <c r="E60" s="31" t="s">
        <v>8</v>
      </c>
      <c r="F60" s="160" t="s">
        <v>19</v>
      </c>
      <c r="G60" s="31" t="s">
        <v>20</v>
      </c>
      <c r="H60" s="160" t="s">
        <v>21</v>
      </c>
      <c r="I60" s="31" t="s">
        <v>22</v>
      </c>
      <c r="J60" s="160" t="s">
        <v>23</v>
      </c>
      <c r="K60" s="31" t="s">
        <v>24</v>
      </c>
      <c r="L60" s="184" t="s">
        <v>26</v>
      </c>
      <c r="M60" s="103"/>
      <c r="N60" s="103"/>
      <c r="O60" s="103"/>
      <c r="P60" s="103"/>
      <c r="Q60" s="103"/>
      <c r="R60" s="103"/>
      <c r="S60" s="103"/>
    </row>
    <row r="61" spans="1:19" s="103" customFormat="1" ht="38.25" customHeight="1" x14ac:dyDescent="0.25">
      <c r="A61" s="143" t="s">
        <v>205</v>
      </c>
      <c r="B61" s="145" t="str">
        <f>999&amp;E61</f>
        <v>9991000000</v>
      </c>
      <c r="C61" s="145" t="s">
        <v>102</v>
      </c>
      <c r="D61" s="165" t="s">
        <v>102</v>
      </c>
      <c r="E61" s="167" t="s">
        <v>125</v>
      </c>
      <c r="F61" s="172">
        <f>SUM(F62)</f>
        <v>1737545</v>
      </c>
      <c r="G61" s="168" t="s">
        <v>102</v>
      </c>
      <c r="H61" s="172">
        <f>AVERAGE(H62)</f>
        <v>84</v>
      </c>
      <c r="I61" s="168" t="s">
        <v>102</v>
      </c>
      <c r="J61" s="172">
        <f>AVERAGE(J62)</f>
        <v>18.02077262437961</v>
      </c>
      <c r="K61" s="168" t="s">
        <v>102</v>
      </c>
      <c r="L61" s="175">
        <f>SUM(L62)</f>
        <v>424584</v>
      </c>
    </row>
    <row r="62" spans="1:19" ht="79.2" x14ac:dyDescent="0.25">
      <c r="A62" s="144" t="s">
        <v>206</v>
      </c>
      <c r="B62" s="145" t="str">
        <f>135&amp;E62</f>
        <v>1351030000</v>
      </c>
      <c r="C62" s="145" t="s">
        <v>102</v>
      </c>
      <c r="D62" s="165" t="s">
        <v>102</v>
      </c>
      <c r="E62" s="169">
        <v>1030000</v>
      </c>
      <c r="F62" s="173">
        <f>SUM(F63:F66)</f>
        <v>1737545</v>
      </c>
      <c r="G62" s="145" t="s">
        <v>102</v>
      </c>
      <c r="H62" s="173">
        <f>AVERAGE(H63:H66)</f>
        <v>84</v>
      </c>
      <c r="I62" s="145" t="s">
        <v>102</v>
      </c>
      <c r="J62" s="173">
        <f>AVERAGE(J63:J66)</f>
        <v>18.02077262437961</v>
      </c>
      <c r="K62" s="145" t="s">
        <v>102</v>
      </c>
      <c r="L62" s="176">
        <f>SUM(L63:L66)</f>
        <v>424584</v>
      </c>
    </row>
    <row r="63" spans="1:19" s="103" customFormat="1" ht="39.6" x14ac:dyDescent="0.25">
      <c r="A63" s="105" t="s">
        <v>102</v>
      </c>
      <c r="B63" s="30" t="s">
        <v>102</v>
      </c>
      <c r="C63" s="170" t="s">
        <v>185</v>
      </c>
      <c r="D63" s="186" t="s">
        <v>203</v>
      </c>
      <c r="E63" s="169">
        <v>1030100</v>
      </c>
      <c r="F63" s="173">
        <v>0</v>
      </c>
      <c r="G63" s="166" t="s">
        <v>182</v>
      </c>
      <c r="H63" s="173">
        <v>0</v>
      </c>
      <c r="I63" s="166" t="s">
        <v>182</v>
      </c>
      <c r="J63" s="173">
        <v>0</v>
      </c>
      <c r="K63" s="166" t="s">
        <v>182</v>
      </c>
      <c r="L63" s="176">
        <v>0</v>
      </c>
    </row>
    <row r="64" spans="1:19" s="103" customFormat="1" ht="13.2" x14ac:dyDescent="0.25">
      <c r="A64" s="105" t="s">
        <v>102</v>
      </c>
      <c r="B64" s="30" t="s">
        <v>102</v>
      </c>
      <c r="C64" s="170" t="s">
        <v>186</v>
      </c>
      <c r="D64" s="186" t="s">
        <v>200</v>
      </c>
      <c r="E64" s="169">
        <v>1030200</v>
      </c>
      <c r="F64" s="173">
        <v>1613000</v>
      </c>
      <c r="G64" s="166" t="s">
        <v>182</v>
      </c>
      <c r="H64" s="173">
        <v>102</v>
      </c>
      <c r="I64" s="166" t="s">
        <v>182</v>
      </c>
      <c r="J64" s="173">
        <f>L64/F64*100</f>
        <v>24.398822070675759</v>
      </c>
      <c r="K64" s="166" t="s">
        <v>182</v>
      </c>
      <c r="L64" s="176">
        <v>393553</v>
      </c>
    </row>
    <row r="65" spans="1:19" s="103" customFormat="1" ht="26.4" x14ac:dyDescent="0.25">
      <c r="A65" s="105" t="s">
        <v>102</v>
      </c>
      <c r="B65" s="30" t="s">
        <v>102</v>
      </c>
      <c r="C65" s="170" t="s">
        <v>187</v>
      </c>
      <c r="D65" s="186" t="s">
        <v>201</v>
      </c>
      <c r="E65" s="169">
        <v>1030300</v>
      </c>
      <c r="F65" s="173">
        <v>120000</v>
      </c>
      <c r="G65" s="166" t="s">
        <v>182</v>
      </c>
      <c r="H65" s="173">
        <v>130</v>
      </c>
      <c r="I65" s="166" t="s">
        <v>182</v>
      </c>
      <c r="J65" s="173">
        <f>L65/F65*100</f>
        <v>25</v>
      </c>
      <c r="K65" s="166" t="s">
        <v>182</v>
      </c>
      <c r="L65" s="176">
        <v>30000</v>
      </c>
    </row>
    <row r="66" spans="1:19" s="103" customFormat="1" ht="27" thickBot="1" x14ac:dyDescent="0.3">
      <c r="A66" s="105" t="s">
        <v>102</v>
      </c>
      <c r="B66" s="30" t="s">
        <v>102</v>
      </c>
      <c r="C66" s="170" t="s">
        <v>188</v>
      </c>
      <c r="D66" s="186" t="s">
        <v>202</v>
      </c>
      <c r="E66" s="171">
        <v>1030400</v>
      </c>
      <c r="F66" s="174">
        <v>4545</v>
      </c>
      <c r="G66" s="146" t="s">
        <v>182</v>
      </c>
      <c r="H66" s="174">
        <v>104</v>
      </c>
      <c r="I66" s="146" t="s">
        <v>182</v>
      </c>
      <c r="J66" s="174">
        <f>L66/F66*100</f>
        <v>22.684268426842685</v>
      </c>
      <c r="K66" s="146" t="s">
        <v>182</v>
      </c>
      <c r="L66" s="177">
        <v>1031</v>
      </c>
    </row>
    <row r="69" spans="1:19" s="141" customFormat="1" ht="14.25" customHeight="1" x14ac:dyDescent="0.3">
      <c r="A69" s="206" t="s">
        <v>178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140"/>
      <c r="N69" s="140"/>
      <c r="O69" s="140"/>
      <c r="P69" s="140"/>
    </row>
    <row r="71" spans="1:19" s="103" customFormat="1" ht="13.95" customHeight="1" x14ac:dyDescent="0.3">
      <c r="A71" s="207" t="s">
        <v>134</v>
      </c>
      <c r="B71" s="208"/>
      <c r="C71" s="211" t="s">
        <v>144</v>
      </c>
      <c r="D71" s="208"/>
      <c r="E71" s="213" t="s">
        <v>15</v>
      </c>
      <c r="F71" s="216" t="s">
        <v>184</v>
      </c>
      <c r="G71" s="217"/>
      <c r="H71" s="217"/>
      <c r="I71" s="217"/>
      <c r="J71" s="217"/>
      <c r="K71" s="217"/>
      <c r="L71" s="217"/>
    </row>
    <row r="72" spans="1:19" s="103" customFormat="1" ht="31.95" customHeight="1" x14ac:dyDescent="0.3">
      <c r="A72" s="209"/>
      <c r="B72" s="210"/>
      <c r="C72" s="212"/>
      <c r="D72" s="210"/>
      <c r="E72" s="214"/>
      <c r="F72" s="216" t="s">
        <v>214</v>
      </c>
      <c r="G72" s="218"/>
      <c r="H72" s="216" t="s">
        <v>215</v>
      </c>
      <c r="I72" s="218"/>
      <c r="J72" s="216" t="s">
        <v>218</v>
      </c>
      <c r="K72" s="218"/>
      <c r="L72" s="223" t="s">
        <v>219</v>
      </c>
    </row>
    <row r="73" spans="1:19" s="103" customFormat="1" ht="29.4" customHeight="1" x14ac:dyDescent="0.3">
      <c r="A73" s="183" t="s">
        <v>41</v>
      </c>
      <c r="B73" s="36" t="s">
        <v>46</v>
      </c>
      <c r="C73" s="36" t="s">
        <v>145</v>
      </c>
      <c r="D73" s="36" t="s">
        <v>146</v>
      </c>
      <c r="E73" s="215"/>
      <c r="F73" s="155" t="s">
        <v>133</v>
      </c>
      <c r="G73" s="125" t="s">
        <v>128</v>
      </c>
      <c r="H73" s="155" t="s">
        <v>216</v>
      </c>
      <c r="I73" s="125" t="s">
        <v>128</v>
      </c>
      <c r="J73" s="155" t="s">
        <v>217</v>
      </c>
      <c r="K73" s="125" t="s">
        <v>128</v>
      </c>
      <c r="L73" s="224"/>
    </row>
    <row r="74" spans="1:19" s="104" customFormat="1" ht="15.75" customHeight="1" thickBot="1" x14ac:dyDescent="0.35">
      <c r="A74" s="31" t="s">
        <v>2</v>
      </c>
      <c r="B74" s="31" t="s">
        <v>4</v>
      </c>
      <c r="C74" s="31" t="s">
        <v>3</v>
      </c>
      <c r="D74" s="31" t="s">
        <v>5</v>
      </c>
      <c r="E74" s="31" t="s">
        <v>8</v>
      </c>
      <c r="F74" s="160" t="s">
        <v>19</v>
      </c>
      <c r="G74" s="31" t="s">
        <v>20</v>
      </c>
      <c r="H74" s="160" t="s">
        <v>21</v>
      </c>
      <c r="I74" s="31" t="s">
        <v>22</v>
      </c>
      <c r="J74" s="160" t="s">
        <v>23</v>
      </c>
      <c r="K74" s="31" t="s">
        <v>24</v>
      </c>
      <c r="L74" s="184" t="s">
        <v>26</v>
      </c>
      <c r="M74" s="103"/>
      <c r="N74" s="103"/>
      <c r="O74" s="103"/>
      <c r="P74" s="103"/>
      <c r="Q74" s="103"/>
      <c r="R74" s="103"/>
      <c r="S74" s="103"/>
    </row>
    <row r="75" spans="1:19" s="103" customFormat="1" ht="38.25" customHeight="1" x14ac:dyDescent="0.25">
      <c r="A75" s="143" t="s">
        <v>205</v>
      </c>
      <c r="B75" s="145" t="str">
        <f>999&amp;E75</f>
        <v>9991000000</v>
      </c>
      <c r="C75" s="30" t="s">
        <v>102</v>
      </c>
      <c r="D75" s="164" t="s">
        <v>102</v>
      </c>
      <c r="E75" s="167" t="s">
        <v>125</v>
      </c>
      <c r="F75" s="172">
        <f>SUM(F76)</f>
        <v>1824000</v>
      </c>
      <c r="G75" s="168" t="s">
        <v>102</v>
      </c>
      <c r="H75" s="172">
        <f>AVERAGE(H76)</f>
        <v>90.405726096478219</v>
      </c>
      <c r="I75" s="168" t="s">
        <v>102</v>
      </c>
      <c r="J75" s="172">
        <f>AVERAGE(J76)</f>
        <v>18.08085417937767</v>
      </c>
      <c r="K75" s="168" t="s">
        <v>102</v>
      </c>
      <c r="L75" s="175">
        <f>SUM(L76)</f>
        <v>449386</v>
      </c>
    </row>
    <row r="76" spans="1:19" ht="79.2" x14ac:dyDescent="0.25">
      <c r="A76" s="144" t="s">
        <v>207</v>
      </c>
      <c r="B76" s="145" t="str">
        <f>135&amp;E76</f>
        <v>1351030000</v>
      </c>
      <c r="C76" s="30" t="s">
        <v>102</v>
      </c>
      <c r="D76" s="164" t="s">
        <v>102</v>
      </c>
      <c r="E76" s="169">
        <v>1030000</v>
      </c>
      <c r="F76" s="173">
        <f>SUM(F77:F80)</f>
        <v>1824000</v>
      </c>
      <c r="G76" s="145" t="s">
        <v>102</v>
      </c>
      <c r="H76" s="173">
        <f>AVERAGE(H77:H80)</f>
        <v>90.405726096478219</v>
      </c>
      <c r="I76" s="145" t="s">
        <v>102</v>
      </c>
      <c r="J76" s="173">
        <f>AVERAGE(J77:J80)</f>
        <v>18.08085417937767</v>
      </c>
      <c r="K76" s="145" t="s">
        <v>102</v>
      </c>
      <c r="L76" s="176">
        <f>SUM(L77:L80)</f>
        <v>449386</v>
      </c>
    </row>
    <row r="77" spans="1:19" s="103" customFormat="1" ht="39.6" x14ac:dyDescent="0.25">
      <c r="A77" s="105" t="s">
        <v>102</v>
      </c>
      <c r="B77" s="30" t="s">
        <v>102</v>
      </c>
      <c r="C77" s="163" t="s">
        <v>185</v>
      </c>
      <c r="D77" s="186" t="s">
        <v>203</v>
      </c>
      <c r="E77" s="169">
        <v>1030100</v>
      </c>
      <c r="F77" s="173">
        <v>0</v>
      </c>
      <c r="G77" s="166" t="s">
        <v>182</v>
      </c>
      <c r="H77" s="173">
        <v>0</v>
      </c>
      <c r="I77" s="166" t="s">
        <v>182</v>
      </c>
      <c r="J77" s="173">
        <v>0</v>
      </c>
      <c r="K77" s="166" t="s">
        <v>182</v>
      </c>
      <c r="L77" s="176">
        <v>0</v>
      </c>
    </row>
    <row r="78" spans="1:19" s="103" customFormat="1" ht="13.2" x14ac:dyDescent="0.25">
      <c r="A78" s="105" t="s">
        <v>102</v>
      </c>
      <c r="B78" s="30" t="s">
        <v>102</v>
      </c>
      <c r="C78" s="163" t="s">
        <v>186</v>
      </c>
      <c r="D78" s="186" t="s">
        <v>200</v>
      </c>
      <c r="E78" s="169">
        <v>1030200</v>
      </c>
      <c r="F78" s="173">
        <v>1639000</v>
      </c>
      <c r="G78" s="166" t="s">
        <v>182</v>
      </c>
      <c r="H78" s="173">
        <f>F78 / F64 * 100</f>
        <v>101.61190328580285</v>
      </c>
      <c r="I78" s="166" t="s">
        <v>182</v>
      </c>
      <c r="J78" s="173">
        <f>L78/F78*100</f>
        <v>24.603416717510676</v>
      </c>
      <c r="K78" s="166" t="s">
        <v>182</v>
      </c>
      <c r="L78" s="176">
        <v>403250</v>
      </c>
    </row>
    <row r="79" spans="1:19" s="103" customFormat="1" ht="26.4" x14ac:dyDescent="0.25">
      <c r="A79" s="105" t="s">
        <v>102</v>
      </c>
      <c r="B79" s="30" t="s">
        <v>102</v>
      </c>
      <c r="C79" s="163" t="s">
        <v>187</v>
      </c>
      <c r="D79" s="186" t="s">
        <v>201</v>
      </c>
      <c r="E79" s="169">
        <v>1030300</v>
      </c>
      <c r="F79" s="173">
        <v>180000</v>
      </c>
      <c r="G79" s="166" t="s">
        <v>182</v>
      </c>
      <c r="H79" s="173">
        <f t="shared" ref="H79:H80" si="0">F79 / F65 * 100</f>
        <v>150</v>
      </c>
      <c r="I79" s="166" t="s">
        <v>182</v>
      </c>
      <c r="J79" s="173">
        <f>L79/F79*100</f>
        <v>25</v>
      </c>
      <c r="K79" s="166" t="s">
        <v>182</v>
      </c>
      <c r="L79" s="176">
        <v>45000</v>
      </c>
    </row>
    <row r="80" spans="1:19" s="103" customFormat="1" ht="27" thickBot="1" x14ac:dyDescent="0.3">
      <c r="A80" s="105" t="s">
        <v>102</v>
      </c>
      <c r="B80" s="30" t="s">
        <v>102</v>
      </c>
      <c r="C80" s="163" t="s">
        <v>188</v>
      </c>
      <c r="D80" s="186" t="s">
        <v>202</v>
      </c>
      <c r="E80" s="171">
        <v>1030400</v>
      </c>
      <c r="F80" s="174">
        <v>5000</v>
      </c>
      <c r="G80" s="146" t="s">
        <v>182</v>
      </c>
      <c r="H80" s="174">
        <f t="shared" si="0"/>
        <v>110.01100110011002</v>
      </c>
      <c r="I80" s="146" t="s">
        <v>182</v>
      </c>
      <c r="J80" s="174">
        <f>L80/F80*100</f>
        <v>22.720000000000002</v>
      </c>
      <c r="K80" s="146" t="s">
        <v>182</v>
      </c>
      <c r="L80" s="177">
        <v>1136</v>
      </c>
    </row>
  </sheetData>
  <mergeCells count="65">
    <mergeCell ref="L6:L7"/>
    <mergeCell ref="A55:L55"/>
    <mergeCell ref="A57:B58"/>
    <mergeCell ref="C57:D58"/>
    <mergeCell ref="E57:E59"/>
    <mergeCell ref="F57:L57"/>
    <mergeCell ref="F58:G58"/>
    <mergeCell ref="H58:I58"/>
    <mergeCell ref="J58:K58"/>
    <mergeCell ref="L58:L59"/>
    <mergeCell ref="A53:B53"/>
    <mergeCell ref="A33:L33"/>
    <mergeCell ref="C35:D36"/>
    <mergeCell ref="E35:E37"/>
    <mergeCell ref="F35:L35"/>
    <mergeCell ref="F36:G36"/>
    <mergeCell ref="A1:L1"/>
    <mergeCell ref="E15:E17"/>
    <mergeCell ref="F15:L15"/>
    <mergeCell ref="H16:I16"/>
    <mergeCell ref="J16:K16"/>
    <mergeCell ref="A13:E13"/>
    <mergeCell ref="F16:G16"/>
    <mergeCell ref="L16:L17"/>
    <mergeCell ref="A3:E3"/>
    <mergeCell ref="A5:B6"/>
    <mergeCell ref="C5:D6"/>
    <mergeCell ref="E5:E7"/>
    <mergeCell ref="F5:L5"/>
    <mergeCell ref="F6:G6"/>
    <mergeCell ref="H6:I6"/>
    <mergeCell ref="J6:K6"/>
    <mergeCell ref="C25:D26"/>
    <mergeCell ref="A25:B26"/>
    <mergeCell ref="A15:B16"/>
    <mergeCell ref="C15:D16"/>
    <mergeCell ref="A23:L23"/>
    <mergeCell ref="F26:G26"/>
    <mergeCell ref="E25:E27"/>
    <mergeCell ref="F25:L25"/>
    <mergeCell ref="H26:I26"/>
    <mergeCell ref="J26:K26"/>
    <mergeCell ref="L26:L27"/>
    <mergeCell ref="H36:I36"/>
    <mergeCell ref="J36:K36"/>
    <mergeCell ref="L36:L37"/>
    <mergeCell ref="A43:L43"/>
    <mergeCell ref="A45:B46"/>
    <mergeCell ref="C45:D46"/>
    <mergeCell ref="E45:E47"/>
    <mergeCell ref="F45:L45"/>
    <mergeCell ref="F46:G46"/>
    <mergeCell ref="H46:I46"/>
    <mergeCell ref="J46:K46"/>
    <mergeCell ref="L46:L47"/>
    <mergeCell ref="A35:B36"/>
    <mergeCell ref="A69:L69"/>
    <mergeCell ref="A71:B72"/>
    <mergeCell ref="C71:D72"/>
    <mergeCell ref="E71:E73"/>
    <mergeCell ref="F71:L71"/>
    <mergeCell ref="F72:G72"/>
    <mergeCell ref="H72:I72"/>
    <mergeCell ref="J72:K72"/>
    <mergeCell ref="L72:L73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BreakPreview" zoomScale="85" zoomScaleNormal="90" zoomScaleSheetLayoutView="85" workbookViewId="0">
      <pane xSplit="1" ySplit="1" topLeftCell="B2" activePane="bottomRight" state="frozen"/>
      <selection pane="topRight" activeCell="D1" sqref="D1"/>
      <selection pane="bottomLeft" activeCell="A7" sqref="A7"/>
      <selection pane="bottomRight" activeCell="B18" sqref="B18"/>
    </sheetView>
  </sheetViews>
  <sheetFormatPr defaultColWidth="9.109375" defaultRowHeight="13.8" x14ac:dyDescent="0.3"/>
  <cols>
    <col min="1" max="1" width="24.44140625" style="38" customWidth="1"/>
    <col min="2" max="2" width="32.88671875" style="2" customWidth="1"/>
    <col min="3" max="3" width="65.6640625" style="2" customWidth="1"/>
    <col min="4" max="4" width="38.88671875" style="3" customWidth="1"/>
    <col min="5" max="5" width="36.6640625" style="3" customWidth="1"/>
    <col min="6" max="6" width="24.88671875" style="3" customWidth="1"/>
    <col min="7" max="7" width="22.44140625" style="3" customWidth="1"/>
    <col min="8" max="8" width="17.33203125" style="3" customWidth="1"/>
    <col min="9" max="9" width="18.33203125" style="3" customWidth="1"/>
    <col min="10" max="10" width="17.6640625" style="3" customWidth="1"/>
    <col min="11" max="11" width="17.109375" style="3" customWidth="1"/>
    <col min="12" max="16384" width="9.109375" style="3"/>
  </cols>
  <sheetData>
    <row r="1" spans="1:5" x14ac:dyDescent="0.3">
      <c r="A1" s="95" t="s">
        <v>94</v>
      </c>
      <c r="B1" s="3"/>
      <c r="C1" s="3"/>
    </row>
    <row r="2" spans="1:5" ht="13.95" x14ac:dyDescent="0.3">
      <c r="A2" s="96"/>
      <c r="B2" s="3"/>
      <c r="C2" s="3"/>
    </row>
    <row r="3" spans="1:5" ht="26.4" x14ac:dyDescent="0.3">
      <c r="A3" s="182" t="s">
        <v>100</v>
      </c>
      <c r="B3" s="221" t="s">
        <v>90</v>
      </c>
      <c r="C3" s="222" t="s">
        <v>93</v>
      </c>
      <c r="D3" s="222" t="s">
        <v>91</v>
      </c>
      <c r="E3" s="222" t="s">
        <v>92</v>
      </c>
    </row>
    <row r="4" spans="1:5" ht="30" customHeight="1" x14ac:dyDescent="0.3">
      <c r="A4" s="182" t="s">
        <v>137</v>
      </c>
      <c r="B4" s="221"/>
      <c r="C4" s="222"/>
      <c r="D4" s="222"/>
      <c r="E4" s="222"/>
    </row>
    <row r="5" spans="1:5" x14ac:dyDescent="0.25">
      <c r="A5" s="178" t="s">
        <v>120</v>
      </c>
      <c r="B5" s="97" t="s">
        <v>72</v>
      </c>
      <c r="C5" s="98" t="s">
        <v>160</v>
      </c>
      <c r="D5" s="179"/>
      <c r="E5" s="179"/>
    </row>
    <row r="6" spans="1:5" x14ac:dyDescent="0.25">
      <c r="A6" s="178" t="s">
        <v>120</v>
      </c>
      <c r="B6" s="97" t="s">
        <v>73</v>
      </c>
      <c r="C6" s="98" t="s">
        <v>161</v>
      </c>
      <c r="D6" s="179"/>
      <c r="E6" s="179"/>
    </row>
    <row r="7" spans="1:5" x14ac:dyDescent="0.25">
      <c r="A7" s="178" t="s">
        <v>120</v>
      </c>
      <c r="B7" s="115" t="s">
        <v>136</v>
      </c>
      <c r="C7" s="98"/>
      <c r="D7" s="98" t="s">
        <v>191</v>
      </c>
      <c r="E7" s="98"/>
    </row>
    <row r="8" spans="1:5" x14ac:dyDescent="0.25">
      <c r="A8" s="145" t="s">
        <v>120</v>
      </c>
      <c r="B8" s="97" t="s">
        <v>74</v>
      </c>
      <c r="C8" s="98" t="s">
        <v>162</v>
      </c>
      <c r="D8" s="179"/>
      <c r="E8" s="179"/>
    </row>
    <row r="9" spans="1:5" x14ac:dyDescent="0.25">
      <c r="A9" s="145" t="s">
        <v>120</v>
      </c>
      <c r="B9" s="97" t="s">
        <v>75</v>
      </c>
      <c r="C9" s="98" t="s">
        <v>163</v>
      </c>
      <c r="D9" s="179"/>
      <c r="E9" s="179"/>
    </row>
    <row r="10" spans="1:5" x14ac:dyDescent="0.25">
      <c r="A10" s="145" t="s">
        <v>120</v>
      </c>
      <c r="B10" s="180" t="s">
        <v>197</v>
      </c>
      <c r="C10" s="180"/>
      <c r="D10" s="98" t="s">
        <v>192</v>
      </c>
      <c r="E10" s="181"/>
    </row>
    <row r="11" spans="1:5" ht="26.4" x14ac:dyDescent="0.25">
      <c r="A11" s="145" t="s">
        <v>120</v>
      </c>
      <c r="B11" s="180" t="s">
        <v>164</v>
      </c>
      <c r="C11" s="180"/>
      <c r="D11" s="98" t="s">
        <v>193</v>
      </c>
      <c r="E11" s="181"/>
    </row>
    <row r="12" spans="1:5" ht="26.4" x14ac:dyDescent="0.25">
      <c r="A12" s="145" t="s">
        <v>120</v>
      </c>
      <c r="B12" s="180" t="s">
        <v>165</v>
      </c>
      <c r="C12" s="180"/>
      <c r="D12" s="98" t="s">
        <v>194</v>
      </c>
      <c r="E12" s="181"/>
    </row>
    <row r="13" spans="1:5" x14ac:dyDescent="0.25">
      <c r="A13" s="145" t="s">
        <v>120</v>
      </c>
      <c r="B13" s="180" t="s">
        <v>198</v>
      </c>
      <c r="C13" s="180"/>
      <c r="D13" s="98" t="s">
        <v>195</v>
      </c>
      <c r="E13" s="181"/>
    </row>
    <row r="14" spans="1:5" ht="26.4" x14ac:dyDescent="0.25">
      <c r="A14" s="145" t="s">
        <v>120</v>
      </c>
      <c r="B14" s="180" t="s">
        <v>168</v>
      </c>
      <c r="C14" s="180"/>
      <c r="D14" s="98" t="s">
        <v>196</v>
      </c>
      <c r="E14" s="181"/>
    </row>
    <row r="15" spans="1:5" ht="26.4" x14ac:dyDescent="0.25">
      <c r="A15" s="145" t="s">
        <v>120</v>
      </c>
      <c r="B15" s="180" t="s">
        <v>169</v>
      </c>
      <c r="C15" s="180"/>
      <c r="D15" s="98" t="s">
        <v>190</v>
      </c>
      <c r="E15" s="181"/>
    </row>
    <row r="16" spans="1:5" x14ac:dyDescent="0.25">
      <c r="A16" s="145" t="s">
        <v>120</v>
      </c>
      <c r="B16" s="180" t="s">
        <v>135</v>
      </c>
      <c r="C16" s="180"/>
      <c r="D16" s="98" t="s">
        <v>189</v>
      </c>
      <c r="E16" s="181"/>
    </row>
    <row r="17" spans="1:5" x14ac:dyDescent="0.25">
      <c r="A17" s="145" t="s">
        <v>120</v>
      </c>
      <c r="B17" s="180" t="s">
        <v>154</v>
      </c>
      <c r="C17" s="180"/>
      <c r="D17" s="98" t="s">
        <v>170</v>
      </c>
      <c r="E17" s="181"/>
    </row>
    <row r="18" spans="1:5" x14ac:dyDescent="0.25">
      <c r="A18" s="145" t="s">
        <v>120</v>
      </c>
      <c r="B18" s="180" t="s">
        <v>152</v>
      </c>
      <c r="C18" s="180"/>
      <c r="D18" s="98" t="s">
        <v>208</v>
      </c>
      <c r="E18" s="181"/>
    </row>
  </sheetData>
  <mergeCells count="4">
    <mergeCell ref="B3:B4"/>
    <mergeCell ref="D3:D4"/>
    <mergeCell ref="E3:E4"/>
    <mergeCell ref="C3:C4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шапка</vt:lpstr>
      <vt:lpstr>Р1 (общий)</vt:lpstr>
      <vt:lpstr>Р2 (простой)</vt:lpstr>
      <vt:lpstr>Показатели</vt:lpstr>
      <vt:lpstr>'Р1 (общий)'!Область_печати</vt:lpstr>
      <vt:lpstr>'Р2 (простой)'!Область_печати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ЗАГАЙНОВА НАДЕЖДА ВАСИЛЬЕВНА</cp:lastModifiedBy>
  <cp:lastPrinted>2015-04-20T08:51:04Z</cp:lastPrinted>
  <dcterms:created xsi:type="dcterms:W3CDTF">2014-07-30T12:10:50Z</dcterms:created>
  <dcterms:modified xsi:type="dcterms:W3CDTF">2015-06-09T11:19:56Z</dcterms:modified>
</cp:coreProperties>
</file>