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ychbuh\sed\prl\Отчет - V.18, V.20\2014 - 3 квартал\"/>
    </mc:Choice>
  </mc:AlternateContent>
  <bookViews>
    <workbookView xWindow="0" yWindow="0" windowWidth="21570" windowHeight="8160"/>
  </bookViews>
  <sheets>
    <sheet name="МФ - непрогр" sheetId="1" r:id="rId1"/>
  </sheets>
  <definedNames>
    <definedName name="_xlnm.Print_Titles" localSheetId="0">'МФ - непрогр'!$2:$7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 s="1"/>
  <c r="H13" i="1"/>
  <c r="I13" i="1" s="1"/>
  <c r="G12" i="1"/>
  <c r="F12" i="1"/>
  <c r="F11" i="1" s="1"/>
  <c r="F8" i="1" s="1"/>
  <c r="G11" i="1"/>
  <c r="H10" i="1"/>
  <c r="I10" i="1" s="1"/>
  <c r="H9" i="1"/>
  <c r="G8" i="1"/>
  <c r="I12" i="1" l="1"/>
  <c r="I11" i="1" s="1"/>
  <c r="I9" i="1"/>
  <c r="I8" i="1" s="1"/>
  <c r="H12" i="1"/>
  <c r="H11" i="1" s="1"/>
  <c r="H8" i="1" s="1"/>
</calcChain>
</file>

<file path=xl/sharedStrings.xml><?xml version="1.0" encoding="utf-8"?>
<sst xmlns="http://schemas.openxmlformats.org/spreadsheetml/2006/main" count="40" uniqueCount="35">
  <si>
    <t>Ежеквартальный отчет об исполнении федерального бюджета в части непрограммных расходов федерального бюджета
 на обеспечение выполнения функций Министерства финансов Российской Федерации</t>
  </si>
  <si>
    <t>по состоянию на 01.10.2014</t>
  </si>
  <si>
    <t>тыс.руб.</t>
  </si>
  <si>
    <t>Наименование показателя</t>
  </si>
  <si>
    <t>ЦСР</t>
  </si>
  <si>
    <t>ГРБС</t>
  </si>
  <si>
    <t>Р</t>
  </si>
  <si>
    <t>ПР</t>
  </si>
  <si>
    <t>План*</t>
  </si>
  <si>
    <t>Исполнение (нарастающим итогом)</t>
  </si>
  <si>
    <t>I квартал</t>
  </si>
  <si>
    <t>II квартал</t>
  </si>
  <si>
    <t>III квартал</t>
  </si>
  <si>
    <t>IV квартал</t>
  </si>
  <si>
    <t>1</t>
  </si>
  <si>
    <t>5</t>
  </si>
  <si>
    <t>2</t>
  </si>
  <si>
    <t>3</t>
  </si>
  <si>
    <t>4</t>
  </si>
  <si>
    <t>7</t>
  </si>
  <si>
    <t>8</t>
  </si>
  <si>
    <t>9</t>
  </si>
  <si>
    <t>10</t>
  </si>
  <si>
    <t>11</t>
  </si>
  <si>
    <t>ВСЕГО</t>
  </si>
  <si>
    <t>Государственная программа "Создание условий для эффективного и ответственного управления региональными и муниципальными финансами, повышения устойчивости бюджетов субъектов Российской Федерации"</t>
  </si>
  <si>
    <t>х</t>
  </si>
  <si>
    <t>Государственная программа "Управление государственными финансами и регулирование финансовых рынков"</t>
  </si>
  <si>
    <t>Непрограммные направления деятельности</t>
  </si>
  <si>
    <t>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</si>
  <si>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</si>
  <si>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</si>
  <si>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Прикладные научные исследования в области общегосударственных вопросов</t>
  </si>
  <si>
    <t>12</t>
  </si>
  <si>
    <t>* - в части государственных программ - в соответствии с федеральным бюджетом и утвержденной государственной программой;
в части непрограммных направлений деятельности - в соответствии с уточненной сводной бюджетной росписью на 1 октября 2014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</si>
</sst>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"/>
    <numFmt numFmtId="165" formatCode="#,##0.0"/>
    <numFmt numFmtId="166" formatCode="00"/>
    <numFmt numFmtId="167" formatCode="0000"/>
  </numFmts>
  <fonts count="6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Fill="1" applyBorder="1" applyAlignment="1" applyProtection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0" fontId="1" fillId="2" borderId="19" xfId="0" applyNumberFormat="1" applyFont="1" applyFill="1" applyBorder="1" applyAlignment="1" applyProtection="1">
      <alignment horizontal="left" vertical="top" wrapText="1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4" fontId="1" fillId="2" borderId="21" xfId="0" applyNumberFormat="1" applyFont="1" applyFill="1" applyBorder="1" applyAlignment="1" applyProtection="1">
      <alignment horizontal="center" vertical="center" wrapText="1"/>
    </xf>
    <xf numFmtId="0" fontId="1" fillId="2" borderId="22" xfId="0" applyNumberFormat="1" applyFont="1" applyFill="1" applyBorder="1" applyAlignment="1" applyProtection="1">
      <alignment horizontal="center" vertical="center" wrapText="1"/>
    </xf>
    <xf numFmtId="0" fontId="1" fillId="2" borderId="23" xfId="0" applyNumberFormat="1" applyFont="1" applyFill="1" applyBorder="1" applyAlignment="1" applyProtection="1">
      <alignment horizontal="center" vertical="center" wrapText="1"/>
    </xf>
    <xf numFmtId="165" fontId="1" fillId="2" borderId="19" xfId="0" applyNumberFormat="1" applyFont="1" applyFill="1" applyBorder="1" applyAlignment="1" applyProtection="1">
      <alignment horizontal="center" vertical="center" wrapText="1"/>
    </xf>
    <xf numFmtId="165" fontId="1" fillId="2" borderId="24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165" fontId="1" fillId="2" borderId="22" xfId="0" applyNumberFormat="1" applyFont="1" applyFill="1" applyBorder="1" applyAlignment="1" applyProtection="1">
      <alignment horizontal="center" vertical="center" wrapText="1"/>
    </xf>
    <xf numFmtId="165" fontId="1" fillId="2" borderId="23" xfId="0" applyNumberFormat="1" applyFont="1" applyFill="1" applyBorder="1" applyAlignment="1" applyProtection="1">
      <alignment horizontal="center" vertical="center" wrapText="1"/>
    </xf>
    <xf numFmtId="0" fontId="5" fillId="0" borderId="19" xfId="0" applyNumberFormat="1" applyFont="1" applyFill="1" applyBorder="1" applyAlignment="1" applyProtection="1">
      <alignment horizontal="left" vertical="top" wrapText="1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164" fontId="5" fillId="0" borderId="21" xfId="0" applyNumberFormat="1" applyFont="1" applyFill="1" applyBorder="1" applyAlignment="1" applyProtection="1">
      <alignment horizontal="center" vertical="center" wrapText="1"/>
    </xf>
    <xf numFmtId="166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165" fontId="5" fillId="0" borderId="22" xfId="0" applyNumberFormat="1" applyFont="1" applyFill="1" applyBorder="1" applyAlignment="1" applyProtection="1">
      <alignment horizontal="center" vertical="center" wrapText="1"/>
    </xf>
    <xf numFmtId="165" fontId="5" fillId="0" borderId="24" xfId="0" applyNumberFormat="1" applyFont="1" applyFill="1" applyBorder="1" applyAlignment="1" applyProtection="1">
      <alignment horizontal="center" vertical="center" wrapText="1"/>
    </xf>
    <xf numFmtId="167" fontId="5" fillId="0" borderId="23" xfId="0" applyNumberFormat="1" applyFont="1" applyFill="1" applyBorder="1" applyAlignment="1" applyProtection="1">
      <alignment horizontal="center" vertical="center" wrapText="1"/>
    </xf>
    <xf numFmtId="165" fontId="5" fillId="0" borderId="19" xfId="0" applyNumberFormat="1" applyFont="1" applyFill="1" applyBorder="1" applyAlignment="1" applyProtection="1">
      <alignment horizontal="center" vertical="center" wrapText="1"/>
    </xf>
    <xf numFmtId="165" fontId="5" fillId="0" borderId="23" xfId="0" applyNumberFormat="1" applyFont="1" applyFill="1" applyBorder="1" applyAlignment="1" applyProtection="1">
      <alignment horizontal="center" vertical="center" wrapText="1"/>
    </xf>
    <xf numFmtId="0" fontId="2" fillId="0" borderId="25" xfId="0" applyFont="1" applyBorder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tabSelected="1" workbookViewId="0">
      <pane xSplit="5" ySplit="7" topLeftCell="F8" activePane="bottomRight" state="frozen"/>
      <selection pane="topRight" activeCell="E1" sqref="E1"/>
      <selection pane="bottomLeft" activeCell="A8" sqref="A8"/>
      <selection pane="bottomRight" activeCell="F14" sqref="F14"/>
    </sheetView>
  </sheetViews>
  <sheetFormatPr defaultRowHeight="12.75" x14ac:dyDescent="0.2"/>
  <cols>
    <col min="1" max="1" width="60.7109375" style="51" customWidth="1"/>
    <col min="2" max="2" width="10.42578125" style="52" customWidth="1"/>
    <col min="3" max="3" width="7.7109375" style="52" customWidth="1"/>
    <col min="4" max="5" width="5.85546875" style="52" customWidth="1"/>
    <col min="6" max="6" width="16.140625" style="53" customWidth="1"/>
    <col min="7" max="10" width="15.42578125" style="53" customWidth="1"/>
    <col min="11" max="16384" width="9.140625" style="51"/>
  </cols>
  <sheetData>
    <row r="1" spans="1:10" s="2" customFormat="1" ht="41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s="2" customFormat="1" x14ac:dyDescent="0.2">
      <c r="A3" s="4"/>
      <c r="B3" s="5"/>
      <c r="C3" s="5"/>
      <c r="D3" s="5"/>
      <c r="E3" s="5"/>
      <c r="F3" s="5"/>
      <c r="G3" s="5"/>
      <c r="H3" s="6"/>
      <c r="I3" s="6"/>
      <c r="J3" s="6"/>
    </row>
    <row r="4" spans="1:10" s="2" customFormat="1" ht="13.5" thickBot="1" x14ac:dyDescent="0.25">
      <c r="A4" s="4"/>
      <c r="B4" s="7"/>
      <c r="C4" s="7"/>
      <c r="D4" s="7"/>
      <c r="E4" s="7"/>
      <c r="F4" s="7"/>
      <c r="G4" s="8"/>
      <c r="H4" s="8"/>
      <c r="I4" s="8"/>
      <c r="J4" s="8" t="s">
        <v>2</v>
      </c>
    </row>
    <row r="5" spans="1:10" s="2" customFormat="1" x14ac:dyDescent="0.2">
      <c r="A5" s="9" t="s">
        <v>3</v>
      </c>
      <c r="B5" s="10" t="s">
        <v>4</v>
      </c>
      <c r="C5" s="11" t="s">
        <v>5</v>
      </c>
      <c r="D5" s="10" t="s">
        <v>6</v>
      </c>
      <c r="E5" s="10" t="s">
        <v>7</v>
      </c>
      <c r="F5" s="12" t="s">
        <v>8</v>
      </c>
      <c r="G5" s="13" t="s">
        <v>9</v>
      </c>
      <c r="H5" s="14"/>
      <c r="I5" s="14"/>
      <c r="J5" s="15"/>
    </row>
    <row r="6" spans="1:10" s="2" customFormat="1" x14ac:dyDescent="0.2">
      <c r="A6" s="16"/>
      <c r="B6" s="17"/>
      <c r="C6" s="18"/>
      <c r="D6" s="17"/>
      <c r="E6" s="17"/>
      <c r="F6" s="19"/>
      <c r="G6" s="20" t="s">
        <v>10</v>
      </c>
      <c r="H6" s="21" t="s">
        <v>11</v>
      </c>
      <c r="I6" s="21" t="s">
        <v>12</v>
      </c>
      <c r="J6" s="22" t="s">
        <v>13</v>
      </c>
    </row>
    <row r="7" spans="1:10" s="2" customFormat="1" ht="13.5" thickBot="1" x14ac:dyDescent="0.25">
      <c r="A7" s="23" t="s">
        <v>14</v>
      </c>
      <c r="B7" s="24" t="s">
        <v>15</v>
      </c>
      <c r="C7" s="25" t="s">
        <v>16</v>
      </c>
      <c r="D7" s="26" t="s">
        <v>17</v>
      </c>
      <c r="E7" s="27" t="s">
        <v>18</v>
      </c>
      <c r="F7" s="28" t="s">
        <v>19</v>
      </c>
      <c r="G7" s="26" t="s">
        <v>20</v>
      </c>
      <c r="H7" s="27" t="s">
        <v>21</v>
      </c>
      <c r="I7" s="27" t="s">
        <v>22</v>
      </c>
      <c r="J7" s="29" t="s">
        <v>23</v>
      </c>
    </row>
    <row r="8" spans="1:10" s="37" customFormat="1" ht="15.75" x14ac:dyDescent="0.2">
      <c r="A8" s="30" t="s">
        <v>24</v>
      </c>
      <c r="B8" s="31"/>
      <c r="C8" s="32">
        <v>92</v>
      </c>
      <c r="D8" s="33"/>
      <c r="E8" s="34"/>
      <c r="F8" s="35">
        <f>F9+F10+F11</f>
        <v>1295252452.1000001</v>
      </c>
      <c r="G8" s="35">
        <f>G9+G10+G11</f>
        <v>323366319.30000001</v>
      </c>
      <c r="H8" s="35">
        <f>H9+H10+H11</f>
        <v>281008146.79999995</v>
      </c>
      <c r="I8" s="35">
        <f>I9+I10+I11</f>
        <v>335688666.59999996</v>
      </c>
      <c r="J8" s="36"/>
    </row>
    <row r="9" spans="1:10" s="37" customFormat="1" ht="78.75" x14ac:dyDescent="0.2">
      <c r="A9" s="30" t="s">
        <v>25</v>
      </c>
      <c r="B9" s="31">
        <v>3600000</v>
      </c>
      <c r="C9" s="32">
        <v>92</v>
      </c>
      <c r="D9" s="33" t="s">
        <v>26</v>
      </c>
      <c r="E9" s="34" t="s">
        <v>26</v>
      </c>
      <c r="F9" s="35">
        <v>749072169.89999998</v>
      </c>
      <c r="G9" s="38">
        <v>182556016.30000001</v>
      </c>
      <c r="H9" s="39">
        <f>386478600.9-G9</f>
        <v>203922584.59999996</v>
      </c>
      <c r="I9" s="39">
        <f>567355100.8-H9-G9</f>
        <v>180876499.89999998</v>
      </c>
      <c r="J9" s="36"/>
    </row>
    <row r="10" spans="1:10" s="37" customFormat="1" ht="47.25" x14ac:dyDescent="0.2">
      <c r="A10" s="30" t="s">
        <v>27</v>
      </c>
      <c r="B10" s="31">
        <v>3900000</v>
      </c>
      <c r="C10" s="32">
        <v>92</v>
      </c>
      <c r="D10" s="33" t="s">
        <v>26</v>
      </c>
      <c r="E10" s="34" t="s">
        <v>26</v>
      </c>
      <c r="F10" s="35">
        <v>536575543.80000001</v>
      </c>
      <c r="G10" s="38">
        <v>139423559</v>
      </c>
      <c r="H10" s="39">
        <f>214178925.1-G10</f>
        <v>74755366.099999994</v>
      </c>
      <c r="I10" s="39">
        <f>366831624.5-H10-G10</f>
        <v>152652699.39999998</v>
      </c>
      <c r="J10" s="36"/>
    </row>
    <row r="11" spans="1:10" s="37" customFormat="1" ht="15.75" x14ac:dyDescent="0.2">
      <c r="A11" s="30" t="s">
        <v>28</v>
      </c>
      <c r="B11" s="31">
        <v>9900000</v>
      </c>
      <c r="C11" s="32">
        <v>92</v>
      </c>
      <c r="D11" s="33" t="s">
        <v>26</v>
      </c>
      <c r="E11" s="34" t="s">
        <v>26</v>
      </c>
      <c r="F11" s="35">
        <f>F12</f>
        <v>9604738.4000000004</v>
      </c>
      <c r="G11" s="38">
        <f>G12</f>
        <v>1386744</v>
      </c>
      <c r="H11" s="38">
        <f>H12</f>
        <v>2330196.0999999996</v>
      </c>
      <c r="I11" s="38">
        <f>I12</f>
        <v>2159467.2999999998</v>
      </c>
      <c r="J11" s="36"/>
    </row>
    <row r="12" spans="1:10" s="37" customFormat="1" ht="15.75" x14ac:dyDescent="0.2">
      <c r="A12" s="40" t="s">
        <v>29</v>
      </c>
      <c r="B12" s="41">
        <v>9900000</v>
      </c>
      <c r="C12" s="42">
        <v>92</v>
      </c>
      <c r="D12" s="43">
        <v>1</v>
      </c>
      <c r="E12" s="44"/>
      <c r="F12" s="45">
        <f>F14+F13</f>
        <v>9604738.4000000004</v>
      </c>
      <c r="G12" s="45">
        <f>G14+G13</f>
        <v>1386744</v>
      </c>
      <c r="H12" s="45">
        <f>H14+H13</f>
        <v>2330196.0999999996</v>
      </c>
      <c r="I12" s="45">
        <f>I14+I13</f>
        <v>2159467.2999999998</v>
      </c>
      <c r="J12" s="46"/>
    </row>
    <row r="13" spans="1:10" s="37" customFormat="1" ht="47.25" x14ac:dyDescent="0.2">
      <c r="A13" s="40" t="s">
        <v>30</v>
      </c>
      <c r="B13" s="41">
        <v>9900000</v>
      </c>
      <c r="C13" s="42">
        <v>92</v>
      </c>
      <c r="D13" s="43">
        <v>1</v>
      </c>
      <c r="E13" s="47" t="s">
        <v>31</v>
      </c>
      <c r="F13" s="48">
        <v>9382365.4000000004</v>
      </c>
      <c r="G13" s="45">
        <v>1335971.6000000001</v>
      </c>
      <c r="H13" s="49">
        <f>3615395.3-G13</f>
        <v>2279423.6999999997</v>
      </c>
      <c r="I13" s="49">
        <f>5719096.1-H13-G13</f>
        <v>2103700.7999999998</v>
      </c>
      <c r="J13" s="46"/>
    </row>
    <row r="14" spans="1:10" s="37" customFormat="1" ht="32.25" thickBot="1" x14ac:dyDescent="0.25">
      <c r="A14" s="40" t="s">
        <v>32</v>
      </c>
      <c r="B14" s="41">
        <v>9900000</v>
      </c>
      <c r="C14" s="42">
        <v>92</v>
      </c>
      <c r="D14" s="43">
        <v>1</v>
      </c>
      <c r="E14" s="47" t="s">
        <v>33</v>
      </c>
      <c r="F14" s="48">
        <v>222373</v>
      </c>
      <c r="G14" s="45">
        <v>50772.4</v>
      </c>
      <c r="H14" s="49">
        <f>101544.8-G14</f>
        <v>50772.4</v>
      </c>
      <c r="I14" s="49">
        <f>157311.3-H14-G14</f>
        <v>55766.499999999993</v>
      </c>
      <c r="J14" s="46"/>
    </row>
    <row r="15" spans="1:10" ht="42" customHeight="1" x14ac:dyDescent="0.2">
      <c r="A15" s="50" t="s">
        <v>34</v>
      </c>
      <c r="B15" s="50"/>
      <c r="C15" s="50"/>
      <c r="D15" s="50"/>
      <c r="E15" s="50"/>
      <c r="F15" s="50"/>
      <c r="G15" s="50"/>
      <c r="H15" s="50"/>
      <c r="I15" s="50"/>
      <c r="J15" s="50"/>
    </row>
  </sheetData>
  <mergeCells count="10">
    <mergeCell ref="A15:J15"/>
    <mergeCell ref="A1:J1"/>
    <mergeCell ref="A2:J2"/>
    <mergeCell ref="A5:A6"/>
    <mergeCell ref="B5:B6"/>
    <mergeCell ref="C5:C6"/>
    <mergeCell ref="D5:D6"/>
    <mergeCell ref="E5:E6"/>
    <mergeCell ref="F5:F6"/>
    <mergeCell ref="G5:J5"/>
  </mergeCells>
  <pageMargins left="0.19685039370078741" right="0.19685039370078741" top="0.39370078740157483" bottom="0.39370078740157483" header="0.27559055118110237" footer="0.27559055118110237"/>
  <pageSetup paperSize="9" scale="85" orientation="landscape" r:id="rId1"/>
  <headerFoot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МФ - непрогр</vt:lpstr>
      <vt:lpstr>'МФ - непрогр'!Заголовки_для_печати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ДОЛГОШЕИН СЕРГЕЙ СЕРГЕЕВИЧ</dc:creator>
  <cp:lastModifiedBy>ДОЛГОШЕИН СЕРГЕЙ СЕРГЕЕВИЧ</cp:lastModifiedBy>
  <dcterms:created xsi:type="dcterms:W3CDTF">2014-10-21T12:36:32Z</dcterms:created>
  <dcterms:modified xsi:type="dcterms:W3CDTF">2014-10-21T12:37:44Z</dcterms:modified>
</cp:coreProperties>
</file>