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Лист1 " sheetId="1" r:id="rId1"/>
  </sheets>
  <externalReferences>
    <externalReference r:id="rId4"/>
  </externalReferences>
  <definedNames>
    <definedName name="_xlnm.Print_Area" localSheetId="0">'Лист1 '!$A$1:$H$109</definedName>
  </definedNames>
  <calcPr fullCalcOnLoad="1"/>
</workbook>
</file>

<file path=xl/sharedStrings.xml><?xml version="1.0" encoding="utf-8"?>
<sst xmlns="http://schemas.openxmlformats.org/spreadsheetml/2006/main" count="119" uniqueCount="104">
  <si>
    <t>Дополнительные исходные данные для расчетов распределения межбюджетных трансфертов на 2006 год</t>
  </si>
  <si>
    <t xml:space="preserve">Наименование субъектов Российской Федерации </t>
  </si>
  <si>
    <t>Общая численность детей, имеющих право на получение ежемесячного пособия</t>
  </si>
  <si>
    <t>из нее:</t>
  </si>
  <si>
    <t xml:space="preserve">Количество граждан, награжденных нагрудным знаком "Почетный донор России" и "Почетный донор СССР", перерегистрированных на территории субъекта Российской Федерации  </t>
  </si>
  <si>
    <t xml:space="preserve">Количество граждан, награжденных нагрудным знаком “Почетный донор России“ </t>
  </si>
  <si>
    <t>дети одиноких матерей</t>
  </si>
  <si>
    <t>дети военнослужащих по призыву</t>
  </si>
  <si>
    <t>дети, родители которых уклоняются от уплаты алиментов</t>
  </si>
  <si>
    <t>прогноз на 2006 год</t>
  </si>
  <si>
    <t>на 1.07.2005 г.</t>
  </si>
  <si>
    <t>в 1 квартале 2005 г.</t>
  </si>
  <si>
    <t>во 2 квартале 2005 г.</t>
  </si>
  <si>
    <t>чел.</t>
  </si>
  <si>
    <t>Минздравсоцразвития России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</si>
  <si>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</si>
  <si>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</si>
  <si>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</si>
  <si>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</si>
  <si>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</si>
  <si>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</si>
  <si>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</si>
  <si>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</si>
  <si>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</si>
  <si>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</si>
  <si>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</si>
  <si>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</si>
  <si>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</si>
  <si>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</si>
  <si>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</si>
  <si>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</si>
  <si>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</si>
  <si>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</si>
  <si>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</si>
  <si>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</si>
  <si>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</si>
  <si>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</si>
  <si>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</si>
  <si>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</si>
  <si>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</si>
  <si>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</si>
  <si>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</si>
  <si>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г.Cанкт-Петербург</t>
  </si>
  <si>
    <t>Ненецкий а.о.</t>
  </si>
  <si>
    <t>Республика Адыгея</t>
  </si>
  <si>
    <t>Республика Дагестан</t>
  </si>
  <si>
    <t>Ингушская Республика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</si>
  <si>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</si>
  <si>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</si>
  <si>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</si>
  <si>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 - 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</si>
  <si>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</si>
  <si>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</si>
  <si>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</si>
  <si>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</si>
  <si>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</si>
  <si>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</si>
  <si>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</si>
  <si>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</si>
  <si>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</si>
  <si>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</si>
  <si>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</si>
  <si>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</si>
  <si>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</si>
  <si>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</si>
  <si>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</si>
  <si>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</si>
  <si>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Пермская область</t>
  </si>
  <si>
    <t>Самарская область</t>
  </si>
  <si>
    <t>Саратовская область</t>
  </si>
  <si>
    <t>Ульяновская область</t>
  </si>
  <si>
    <t>Коми-Пермяцкий а.о.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</si>
  <si>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</si>
  <si>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</si>
  <si>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</si>
  <si>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</si>
  <si>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а.о.</t>
  </si>
  <si>
    <t>Ямало-Ненецкий а.о.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</si>
  <si>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</si>
  <si>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</si>
  <si>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</si>
  <si>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</si>
  <si>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</si>
  <si>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</si>
  <si>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</si>
  <si>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</si>
  <si>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</si>
  <si>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</si>
  <si>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</si>
  <si>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Читинская область</t>
  </si>
  <si>
    <t>Агинский-Бурятский а.о.</t>
  </si>
  <si>
    <t>Таймырский  (Долгано-Ненецкий) а.о.</t>
  </si>
  <si>
    <t>Усть-Ордынский Бурятский а.о.</t>
  </si>
  <si>
    <t>Эвенкийский а.о.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</si>
  <si>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</si>
  <si>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</si>
  <si>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</si>
  <si>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</si>
  <si>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</si>
  <si>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</si>
  <si>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</si>
  <si>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>Еврейская автономная область</t>
  </si>
  <si>
    <t>Корякский а.о.</t>
  </si>
  <si>
    <t>Чукотский а.о.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</si>
</sst>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"/>
    <numFmt numFmtId="166" formatCode="#,##0.0"/>
    <numFmt numFmtId="167" formatCode="0.000"/>
    <numFmt numFmtId="168" formatCode="0.0000"/>
    <numFmt numFmtId="169" formatCode="0.0"/>
    <numFmt numFmtId="170" formatCode="_-* #,##0.000_р_._-;\-* #,##0.000_р_._-;_-* &quot;-&quot;??_р_._-;_-@_-"/>
    <numFmt numFmtId="171" formatCode="0.0%"/>
    <numFmt numFmtId="172" formatCode="#,##0_ ;[Red]\-#,##0\ "/>
    <numFmt numFmtId="173" formatCode="#,##0.0_ ;\-#,##0.0\ "/>
    <numFmt numFmtId="174" formatCode="#,##0.0_ ;[Red]\-#,##0.0\ "/>
    <numFmt numFmtId="175" formatCode="#,##0.000_ ;[Red]\-#,##0.000\ "/>
    <numFmt numFmtId="176" formatCode="#,##0.0000_ ;[Red]\-#,##0.0000\ "/>
    <numFmt numFmtId="177" formatCode="#,##0.00_ ;\-#,##0.00\ "/>
    <numFmt numFmtId="178" formatCode="#,##0.000_ ;\-#,##0.000\ "/>
    <numFmt numFmtId="179" formatCode="#,##0.00_ ;[Red]\-#,##0.00\ "/>
    <numFmt numFmtId="180" formatCode="#,##0.00000_ ;[Red]\-#,##0.00000\ "/>
    <numFmt numFmtId="181" formatCode="#,##0.000000_ ;[Red]\-#,##0.000000\ "/>
    <numFmt numFmtId="182" formatCode="#,##0.0000000_ ;[Red]\-#,##0.0000000\ "/>
    <numFmt numFmtId="183" formatCode="#,##0.00000000_ ;[Red]\-#,##0.00000000\ "/>
    <numFmt numFmtId="184" formatCode="#,##0.000000000_ ;[Red]\-#,##0.000000000\ "/>
    <numFmt numFmtId="185" formatCode="#,##0.0000000000_ ;[Red]\-#,##0.0000000000\ "/>
    <numFmt numFmtId="186" formatCode="#,##0.00000000000_ ;[Red]\-#,##0.00000000000\ "/>
    <numFmt numFmtId="187" formatCode="#,##0.000000000000_ ;[Red]\-#,##0.000000000000\ "/>
    <numFmt numFmtId="188" formatCode="#,##0.0000000000000_ ;[Red]\-#,##0.0000000000000\ "/>
    <numFmt numFmtId="189" formatCode="#,##0.00000000000000_ ;[Red]\-#,##0.00000000000000\ 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0.000000000000%"/>
    <numFmt numFmtId="200" formatCode="#,##0.0,"/>
  </numFmts>
  <fonts count="1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7"/>
      <name val="Times New Roman Cyr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72" fontId="6" fillId="0" borderId="0" xfId="0" applyNumberFormat="1" applyFont="1" applyFill="1" applyAlignment="1">
      <alignment/>
    </xf>
    <xf numFmtId="172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Alignment="1">
      <alignment horizontal="center" vertical="center" wrapText="1" shrinkToFit="1"/>
    </xf>
    <xf numFmtId="172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5" fillId="0" borderId="0" xfId="0" applyNumberFormat="1" applyFont="1" applyFill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 wrapText="1" shrinkToFit="1"/>
    </xf>
    <xf numFmtId="172" fontId="9" fillId="0" borderId="0" xfId="0" applyNumberFormat="1" applyFont="1" applyFill="1" applyAlignment="1">
      <alignment horizontal="center" vertical="center" wrapText="1" shrinkToFit="1"/>
    </xf>
    <xf numFmtId="172" fontId="10" fillId="0" borderId="0" xfId="0" applyNumberFormat="1" applyFont="1" applyFill="1" applyBorder="1" applyAlignment="1">
      <alignment horizontal="center" vertical="center" wrapText="1"/>
    </xf>
  </cellXfs>
  <cellStyles count="16">
    <cellStyle name="Normal" xfId="0"/>
    <cellStyle name="Hyperlink" xfId="15"/>
    <cellStyle name="Currency" xfId="16"/>
    <cellStyle name="Currency [0]" xfId="17"/>
    <cellStyle name="Обычный_prom2000reg" xfId="18"/>
    <cellStyle name="Обычный_Книга1" xfId="19"/>
    <cellStyle name="Обычный_общая" xfId="20"/>
    <cellStyle name="Обычный_Свод ВРП" xfId="21"/>
    <cellStyle name="Обычный_Сельское хозяйство" xfId="22"/>
    <cellStyle name="Обычный_Финпомощь на 2002 -(9.09)" xfId="23"/>
    <cellStyle name="Followed Hyperlink" xfId="24"/>
    <cellStyle name="Percent" xfId="25"/>
    <cellStyle name="Тысячи [0]_перечис.11" xfId="26"/>
    <cellStyle name="Тысячи_перечис.11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showZero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3" sqref="D3"/>
    </sheetView>
  </sheetViews>
  <sheetFormatPr defaultColWidth="9.33203125" defaultRowHeight="12.75"/>
  <cols>
    <col min="1" max="1" width="26.16015625" style="1" customWidth="1"/>
    <col min="2" max="2" width="17.83203125" style="2" customWidth="1"/>
    <col min="3" max="3" width="16" style="2" customWidth="1"/>
    <col min="4" max="4" width="17" style="2" customWidth="1"/>
    <col min="5" max="5" width="16.66015625" style="2" customWidth="1"/>
    <col min="6" max="6" width="20.66015625" style="3" customWidth="1"/>
    <col min="7" max="7" width="14" style="3" customWidth="1"/>
    <col min="8" max="8" width="14.83203125" style="3" customWidth="1"/>
    <col min="9" max="16384" width="9.33203125" style="3" customWidth="1"/>
  </cols>
  <sheetData>
    <row r="1" spans="1:8" ht="39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ht="21" customHeight="1">
      <c r="A2" s="12" t="s">
        <v>1</v>
      </c>
      <c r="B2" s="13" t="s">
        <v>2</v>
      </c>
      <c r="C2" s="13" t="s">
        <v>3</v>
      </c>
      <c r="D2" s="13"/>
      <c r="E2" s="13"/>
      <c r="F2" s="10" t="s">
        <v>4</v>
      </c>
      <c r="G2" s="11" t="s">
        <v>5</v>
      </c>
      <c r="H2" s="11"/>
    </row>
    <row r="3" spans="1:8" ht="115.5" customHeight="1">
      <c r="A3" s="12"/>
      <c r="B3" s="13"/>
      <c r="C3" s="4" t="s">
        <v>6</v>
      </c>
      <c r="D3" s="4" t="s">
        <v>7</v>
      </c>
      <c r="E3" s="4" t="s">
        <v>8</v>
      </c>
      <c r="F3" s="10"/>
      <c r="G3" s="11"/>
      <c r="H3" s="11"/>
    </row>
    <row r="4" spans="1:8" ht="9.75" customHeight="1">
      <c r="A4" s="12"/>
      <c r="B4" s="15" t="s">
        <v>9</v>
      </c>
      <c r="C4" s="15" t="s">
        <v>9</v>
      </c>
      <c r="D4" s="15" t="s">
        <v>9</v>
      </c>
      <c r="E4" s="15" t="s">
        <v>9</v>
      </c>
      <c r="F4" s="16" t="s">
        <v>10</v>
      </c>
      <c r="G4" s="16" t="s">
        <v>11</v>
      </c>
      <c r="H4" s="16" t="s">
        <v>12</v>
      </c>
    </row>
    <row r="5" spans="1:9" ht="9.75" customHeight="1">
      <c r="A5" s="12"/>
      <c r="B5" s="17" t="s">
        <v>13</v>
      </c>
      <c r="C5" s="17" t="s">
        <v>13</v>
      </c>
      <c r="D5" s="17" t="s">
        <v>13</v>
      </c>
      <c r="E5" s="17" t="s">
        <v>13</v>
      </c>
      <c r="F5" s="17" t="s">
        <v>13</v>
      </c>
      <c r="G5" s="17" t="s">
        <v>13</v>
      </c>
      <c r="H5" s="17" t="s">
        <v>13</v>
      </c>
      <c r="I5" s="5"/>
    </row>
    <row r="6" spans="1:9" ht="22.5" customHeight="1">
      <c r="A6" s="12"/>
      <c r="B6" s="17" t="s">
        <v>14</v>
      </c>
      <c r="C6" s="17" t="s">
        <v>14</v>
      </c>
      <c r="D6" s="17" t="s">
        <v>14</v>
      </c>
      <c r="E6" s="17" t="s">
        <v>14</v>
      </c>
      <c r="F6" s="17" t="s">
        <v>14</v>
      </c>
      <c r="G6" s="17" t="s">
        <v>14</v>
      </c>
      <c r="H6" s="17" t="s">
        <v>14</v>
      </c>
      <c r="I6" s="5"/>
    </row>
    <row r="7" ht="12.75">
      <c r="A7" s="6"/>
    </row>
    <row r="8" ht="12.75">
      <c r="A8" s="7"/>
    </row>
    <row r="9" spans="1:8" ht="12.75">
      <c r="A9" s="7" t="s">
        <v>15</v>
      </c>
      <c r="B9" s="2">
        <v>206328</v>
      </c>
      <c r="C9" s="2">
        <v>15897</v>
      </c>
      <c r="D9" s="2">
        <v>60</v>
      </c>
      <c r="E9" s="2">
        <v>151</v>
      </c>
      <c r="F9" s="8">
        <v>5411</v>
      </c>
      <c r="G9" s="8"/>
      <c r="H9" s="8">
        <v>2026</v>
      </c>
    </row>
    <row r="10" spans="1:8" ht="12.75">
      <c r="A10" s="7" t="s">
        <v>16</v>
      </c>
      <c r="B10" s="2">
        <v>205409</v>
      </c>
      <c r="C10" s="2">
        <v>17000</v>
      </c>
      <c r="D10" s="2">
        <v>54</v>
      </c>
      <c r="E10" s="2">
        <v>138</v>
      </c>
      <c r="F10" s="8">
        <v>5281</v>
      </c>
      <c r="G10" s="8"/>
      <c r="H10" s="8">
        <v>243</v>
      </c>
    </row>
    <row r="11" spans="1:8" ht="12.75">
      <c r="A11" s="7" t="s">
        <v>17</v>
      </c>
      <c r="B11" s="2">
        <v>160917</v>
      </c>
      <c r="C11" s="2">
        <v>18055</v>
      </c>
      <c r="D11" s="2">
        <v>58</v>
      </c>
      <c r="E11" s="2">
        <v>235</v>
      </c>
      <c r="F11" s="8">
        <v>8615</v>
      </c>
      <c r="G11" s="8"/>
      <c r="H11" s="8">
        <v>477</v>
      </c>
    </row>
    <row r="12" spans="1:8" ht="12.75">
      <c r="A12" s="7" t="s">
        <v>18</v>
      </c>
      <c r="B12" s="2">
        <v>255000</v>
      </c>
      <c r="C12" s="2">
        <v>20000</v>
      </c>
      <c r="D12" s="2">
        <v>50</v>
      </c>
      <c r="E12" s="2">
        <v>300</v>
      </c>
      <c r="F12" s="8">
        <v>3991</v>
      </c>
      <c r="G12" s="8">
        <v>168</v>
      </c>
      <c r="H12" s="8">
        <v>122</v>
      </c>
    </row>
    <row r="13" spans="1:8" ht="12.75">
      <c r="A13" s="7" t="s">
        <v>19</v>
      </c>
      <c r="B13" s="2">
        <v>138565</v>
      </c>
      <c r="C13" s="2">
        <v>14033</v>
      </c>
      <c r="D13" s="2">
        <v>19</v>
      </c>
      <c r="E13" s="2">
        <v>86</v>
      </c>
      <c r="F13" s="8">
        <v>7311</v>
      </c>
      <c r="G13" s="8"/>
      <c r="H13" s="8">
        <v>483</v>
      </c>
    </row>
    <row r="14" spans="1:8" ht="12.75">
      <c r="A14" s="7" t="s">
        <v>20</v>
      </c>
      <c r="B14" s="2">
        <v>106551</v>
      </c>
      <c r="C14" s="2">
        <v>12706</v>
      </c>
      <c r="D14" s="2">
        <v>15</v>
      </c>
      <c r="E14" s="2">
        <v>67</v>
      </c>
      <c r="F14" s="8">
        <v>5899</v>
      </c>
      <c r="G14" s="8"/>
      <c r="H14" s="8">
        <v>433</v>
      </c>
    </row>
    <row r="15" spans="1:8" ht="12.75">
      <c r="A15" s="7" t="s">
        <v>21</v>
      </c>
      <c r="B15" s="2">
        <v>84943</v>
      </c>
      <c r="C15" s="2">
        <v>8488</v>
      </c>
      <c r="D15" s="2">
        <v>30</v>
      </c>
      <c r="E15" s="2">
        <v>102</v>
      </c>
      <c r="F15" s="8">
        <v>3565</v>
      </c>
      <c r="G15" s="8"/>
      <c r="H15" s="8">
        <v>709</v>
      </c>
    </row>
    <row r="16" spans="1:8" ht="12.75">
      <c r="A16" s="7" t="s">
        <v>22</v>
      </c>
      <c r="B16" s="2">
        <v>154052</v>
      </c>
      <c r="C16" s="2">
        <v>14142</v>
      </c>
      <c r="D16" s="2">
        <v>50</v>
      </c>
      <c r="E16" s="2">
        <v>60</v>
      </c>
      <c r="F16" s="8">
        <v>6129</v>
      </c>
      <c r="G16" s="8">
        <v>292</v>
      </c>
      <c r="H16" s="8">
        <v>412</v>
      </c>
    </row>
    <row r="17" spans="1:8" ht="12.75">
      <c r="A17" s="7" t="s">
        <v>23</v>
      </c>
      <c r="B17" s="2">
        <v>123030</v>
      </c>
      <c r="C17" s="2">
        <v>12400</v>
      </c>
      <c r="D17" s="2">
        <v>50</v>
      </c>
      <c r="E17" s="2">
        <v>220</v>
      </c>
      <c r="F17" s="8">
        <v>3212</v>
      </c>
      <c r="G17" s="8"/>
      <c r="H17" s="8">
        <v>106</v>
      </c>
    </row>
    <row r="18" spans="1:8" ht="12.75">
      <c r="A18" s="7" t="s">
        <v>24</v>
      </c>
      <c r="B18" s="2">
        <v>400000</v>
      </c>
      <c r="C18" s="2">
        <v>50000</v>
      </c>
      <c r="D18" s="2">
        <v>40</v>
      </c>
      <c r="E18" s="2">
        <v>400</v>
      </c>
      <c r="F18" s="8">
        <v>24518</v>
      </c>
      <c r="G18" s="8">
        <v>385</v>
      </c>
      <c r="H18" s="8">
        <v>555</v>
      </c>
    </row>
    <row r="19" spans="1:8" ht="12.75">
      <c r="A19" s="7" t="s">
        <v>25</v>
      </c>
      <c r="B19" s="2">
        <v>124500</v>
      </c>
      <c r="C19" s="2">
        <v>12500</v>
      </c>
      <c r="D19" s="2">
        <v>40</v>
      </c>
      <c r="E19" s="2">
        <v>100</v>
      </c>
      <c r="F19" s="8">
        <v>2177</v>
      </c>
      <c r="G19" s="8"/>
      <c r="H19" s="8">
        <v>325</v>
      </c>
    </row>
    <row r="20" spans="1:8" ht="12.75">
      <c r="A20" s="7" t="s">
        <v>26</v>
      </c>
      <c r="B20" s="2">
        <v>120160</v>
      </c>
      <c r="C20" s="2">
        <f>5947+2171+671+212+80</f>
        <v>9081</v>
      </c>
      <c r="D20" s="2">
        <f>11+1+1</f>
        <v>13</v>
      </c>
      <c r="E20" s="2">
        <f>42+30+11</f>
        <v>83</v>
      </c>
      <c r="F20" s="8">
        <v>3167</v>
      </c>
      <c r="G20" s="8"/>
      <c r="H20" s="8">
        <v>412</v>
      </c>
    </row>
    <row r="21" spans="1:8" ht="12.75">
      <c r="A21" s="7" t="s">
        <v>27</v>
      </c>
      <c r="B21" s="2">
        <v>96507</v>
      </c>
      <c r="C21" s="2">
        <v>11581</v>
      </c>
      <c r="D21" s="2">
        <v>77</v>
      </c>
      <c r="E21" s="2">
        <v>29</v>
      </c>
      <c r="F21" s="8">
        <v>3082</v>
      </c>
      <c r="G21" s="8"/>
      <c r="H21" s="8">
        <v>155</v>
      </c>
    </row>
    <row r="22" spans="1:8" ht="12.75">
      <c r="A22" s="7" t="s">
        <v>28</v>
      </c>
      <c r="B22" s="2">
        <v>153500</v>
      </c>
      <c r="C22" s="2">
        <v>12760</v>
      </c>
      <c r="D22" s="2">
        <v>35</v>
      </c>
      <c r="E22" s="2">
        <v>65</v>
      </c>
      <c r="F22" s="8">
        <v>1618</v>
      </c>
      <c r="G22" s="8"/>
      <c r="H22" s="8"/>
    </row>
    <row r="23" spans="1:8" ht="12.75">
      <c r="A23" s="7" t="s">
        <v>29</v>
      </c>
      <c r="B23" s="2">
        <v>151277</v>
      </c>
      <c r="C23" s="2">
        <v>18099</v>
      </c>
      <c r="D23" s="2">
        <v>40</v>
      </c>
      <c r="E23" s="2">
        <v>268</v>
      </c>
      <c r="F23" s="8">
        <v>6071</v>
      </c>
      <c r="G23" s="8">
        <v>331</v>
      </c>
      <c r="H23" s="8">
        <v>319</v>
      </c>
    </row>
    <row r="24" spans="1:8" ht="12.75">
      <c r="A24" s="7" t="s">
        <v>30</v>
      </c>
      <c r="B24" s="2">
        <v>140000</v>
      </c>
      <c r="C24" s="2">
        <v>14900</v>
      </c>
      <c r="D24" s="2">
        <v>55</v>
      </c>
      <c r="E24" s="2">
        <v>110</v>
      </c>
      <c r="F24" s="8">
        <v>7171</v>
      </c>
      <c r="G24" s="8"/>
      <c r="H24" s="8">
        <v>2929</v>
      </c>
    </row>
    <row r="25" spans="1:8" ht="12.75">
      <c r="A25" s="7" t="s">
        <v>31</v>
      </c>
      <c r="B25" s="2">
        <v>110130</v>
      </c>
      <c r="C25" s="2">
        <v>15000</v>
      </c>
      <c r="D25" s="2">
        <v>20</v>
      </c>
      <c r="E25" s="2">
        <v>110</v>
      </c>
      <c r="F25" s="8">
        <v>6809</v>
      </c>
      <c r="G25" s="8"/>
      <c r="H25" s="8">
        <v>710</v>
      </c>
    </row>
    <row r="26" spans="1:8" ht="12.75">
      <c r="A26" s="7" t="s">
        <v>32</v>
      </c>
      <c r="B26" s="2">
        <v>800000</v>
      </c>
      <c r="C26" s="2">
        <v>75000</v>
      </c>
      <c r="D26" s="2">
        <v>100</v>
      </c>
      <c r="E26" s="2">
        <v>1300</v>
      </c>
      <c r="F26" s="8">
        <v>29483</v>
      </c>
      <c r="G26" s="8">
        <v>173</v>
      </c>
      <c r="H26" s="8">
        <v>1003</v>
      </c>
    </row>
    <row r="27" spans="1:8" ht="12.75">
      <c r="A27" s="7"/>
      <c r="F27" s="8"/>
      <c r="G27" s="8"/>
      <c r="H27" s="8"/>
    </row>
    <row r="28" spans="1:8" ht="12.75">
      <c r="A28" s="7"/>
      <c r="F28" s="8"/>
      <c r="G28" s="8"/>
      <c r="H28" s="8"/>
    </row>
    <row r="29" spans="1:8" ht="12.75">
      <c r="A29" s="7" t="s">
        <v>33</v>
      </c>
      <c r="B29" s="2">
        <v>48625</v>
      </c>
      <c r="C29" s="2">
        <v>7000</v>
      </c>
      <c r="D29" s="2">
        <v>25</v>
      </c>
      <c r="E29" s="2">
        <v>100</v>
      </c>
      <c r="F29" s="8">
        <v>7107</v>
      </c>
      <c r="G29" s="8"/>
      <c r="H29" s="8">
        <v>144</v>
      </c>
    </row>
    <row r="30" spans="1:8" ht="12.75">
      <c r="A30" s="7" t="s">
        <v>34</v>
      </c>
      <c r="B30" s="2">
        <v>91423</v>
      </c>
      <c r="C30" s="2">
        <f>713+471+14828</f>
        <v>16012</v>
      </c>
      <c r="D30" s="2">
        <f>12+8+86</f>
        <v>106</v>
      </c>
      <c r="E30" s="2">
        <f>40+27+304</f>
        <v>371</v>
      </c>
      <c r="F30" s="8">
        <v>3221</v>
      </c>
      <c r="G30" s="8">
        <v>55</v>
      </c>
      <c r="H30" s="8">
        <v>515</v>
      </c>
    </row>
    <row r="31" spans="1:8" ht="12.75">
      <c r="A31" s="7" t="s">
        <v>35</v>
      </c>
      <c r="B31" s="2">
        <v>158206</v>
      </c>
      <c r="C31" s="2">
        <v>20092</v>
      </c>
      <c r="D31" s="2">
        <v>32</v>
      </c>
      <c r="E31" s="2">
        <v>253</v>
      </c>
      <c r="F31" s="8">
        <v>5440</v>
      </c>
      <c r="G31" s="8"/>
      <c r="H31" s="8">
        <v>218</v>
      </c>
    </row>
    <row r="32" spans="1:8" ht="12.75">
      <c r="A32" s="7" t="s">
        <v>36</v>
      </c>
      <c r="B32" s="2">
        <v>121700</v>
      </c>
      <c r="C32" s="2">
        <v>18255</v>
      </c>
      <c r="D32" s="2">
        <v>45</v>
      </c>
      <c r="E32" s="2">
        <v>120</v>
      </c>
      <c r="F32" s="8">
        <v>6469</v>
      </c>
      <c r="G32" s="8"/>
      <c r="H32" s="8">
        <v>600</v>
      </c>
    </row>
    <row r="33" spans="1:8" ht="12.75">
      <c r="A33" s="7" t="s">
        <v>37</v>
      </c>
      <c r="B33" s="2">
        <v>75000</v>
      </c>
      <c r="C33" s="2">
        <v>9980</v>
      </c>
      <c r="D33" s="2">
        <v>20</v>
      </c>
      <c r="F33" s="8">
        <v>1713</v>
      </c>
      <c r="G33" s="8"/>
      <c r="H33" s="8">
        <v>149</v>
      </c>
    </row>
    <row r="34" spans="1:8" ht="12.75">
      <c r="A34" s="7" t="s">
        <v>38</v>
      </c>
      <c r="B34" s="2">
        <v>90014</v>
      </c>
      <c r="C34" s="2">
        <f>10288+3365+5591</f>
        <v>19244</v>
      </c>
      <c r="D34" s="2">
        <f>39+7</f>
        <v>46</v>
      </c>
      <c r="E34" s="2">
        <f>11+14+63</f>
        <v>88</v>
      </c>
      <c r="F34" s="8">
        <v>6414</v>
      </c>
      <c r="G34" s="8"/>
      <c r="H34" s="8">
        <v>303</v>
      </c>
    </row>
    <row r="35" spans="1:8" ht="12.75">
      <c r="A35" s="7" t="s">
        <v>39</v>
      </c>
      <c r="B35" s="2">
        <v>68895</v>
      </c>
      <c r="C35" s="2">
        <v>12840</v>
      </c>
      <c r="D35" s="2">
        <v>240</v>
      </c>
      <c r="E35" s="2">
        <v>442</v>
      </c>
      <c r="F35" s="8">
        <v>3982</v>
      </c>
      <c r="G35" s="8"/>
      <c r="H35" s="8">
        <v>107</v>
      </c>
    </row>
    <row r="36" spans="1:8" ht="12.75">
      <c r="A36" s="7" t="s">
        <v>40</v>
      </c>
      <c r="B36" s="2">
        <v>65300</v>
      </c>
      <c r="C36" s="2">
        <v>10000</v>
      </c>
      <c r="D36" s="2">
        <v>100</v>
      </c>
      <c r="E36" s="2">
        <v>200</v>
      </c>
      <c r="F36" s="8">
        <v>2669</v>
      </c>
      <c r="G36" s="8">
        <v>49</v>
      </c>
      <c r="H36" s="8">
        <v>18</v>
      </c>
    </row>
    <row r="37" spans="1:8" ht="12.75">
      <c r="A37" s="7" t="s">
        <v>41</v>
      </c>
      <c r="B37" s="2">
        <v>85599</v>
      </c>
      <c r="C37" s="2">
        <v>9670</v>
      </c>
      <c r="D37" s="2">
        <v>8</v>
      </c>
      <c r="E37" s="2">
        <v>171</v>
      </c>
      <c r="F37" s="8">
        <v>1912</v>
      </c>
      <c r="G37" s="8"/>
      <c r="H37" s="8">
        <v>73</v>
      </c>
    </row>
    <row r="38" spans="1:8" ht="12.75">
      <c r="A38" s="7" t="s">
        <v>42</v>
      </c>
      <c r="B38" s="2">
        <v>423036</v>
      </c>
      <c r="C38" s="2">
        <f>4620+29077+45115</f>
        <v>78812</v>
      </c>
      <c r="F38" s="8">
        <v>14607</v>
      </c>
      <c r="G38" s="8">
        <v>2181</v>
      </c>
      <c r="H38" s="8">
        <v>2175</v>
      </c>
    </row>
    <row r="39" spans="1:8" ht="12.75">
      <c r="A39" s="7" t="s">
        <v>43</v>
      </c>
      <c r="B39" s="2">
        <v>6500</v>
      </c>
      <c r="C39" s="2">
        <v>1240</v>
      </c>
      <c r="D39" s="2">
        <v>5</v>
      </c>
      <c r="E39" s="2">
        <v>15</v>
      </c>
      <c r="F39" s="8">
        <v>87</v>
      </c>
      <c r="G39" s="8"/>
      <c r="H39" s="8">
        <v>5</v>
      </c>
    </row>
    <row r="40" spans="1:8" ht="12.75">
      <c r="A40" s="7"/>
      <c r="F40" s="8"/>
      <c r="G40" s="8"/>
      <c r="H40" s="8"/>
    </row>
    <row r="41" spans="1:8" ht="12.75">
      <c r="A41" s="7"/>
      <c r="F41" s="8"/>
      <c r="G41" s="8"/>
      <c r="H41" s="8"/>
    </row>
    <row r="42" spans="1:8" ht="12.75">
      <c r="A42" s="7" t="s">
        <v>44</v>
      </c>
      <c r="B42" s="2">
        <v>73000</v>
      </c>
      <c r="C42" s="2">
        <v>5840</v>
      </c>
      <c r="D42" s="2">
        <v>7</v>
      </c>
      <c r="E42" s="2">
        <v>80</v>
      </c>
      <c r="F42" s="8">
        <v>1910</v>
      </c>
      <c r="G42" s="8"/>
      <c r="H42" s="8">
        <v>104</v>
      </c>
    </row>
    <row r="43" spans="1:8" ht="12.75">
      <c r="A43" s="7" t="s">
        <v>45</v>
      </c>
      <c r="B43" s="2">
        <v>692000</v>
      </c>
      <c r="C43" s="2">
        <v>22000</v>
      </c>
      <c r="D43" s="2">
        <v>10</v>
      </c>
      <c r="F43" s="8">
        <v>246</v>
      </c>
      <c r="G43" s="8">
        <v>24</v>
      </c>
      <c r="H43" s="8">
        <v>37</v>
      </c>
    </row>
    <row r="44" spans="1:8" ht="12.75">
      <c r="A44" s="7" t="s">
        <v>46</v>
      </c>
      <c r="B44" s="2">
        <v>118985</v>
      </c>
      <c r="C44" s="2">
        <v>8424</v>
      </c>
      <c r="E44" s="2">
        <v>270</v>
      </c>
      <c r="F44" s="9">
        <v>11</v>
      </c>
      <c r="G44" s="8"/>
      <c r="H44" s="8"/>
    </row>
    <row r="45" spans="1:8" ht="12.75">
      <c r="A45" s="7" t="s">
        <v>47</v>
      </c>
      <c r="B45" s="2">
        <v>168770</v>
      </c>
      <c r="C45" s="2">
        <v>8200</v>
      </c>
      <c r="D45" s="2">
        <v>10</v>
      </c>
      <c r="E45" s="2">
        <v>60</v>
      </c>
      <c r="F45" s="8">
        <v>1384</v>
      </c>
      <c r="G45" s="8"/>
      <c r="H45" s="8">
        <v>65</v>
      </c>
    </row>
    <row r="46" spans="1:8" ht="12.75">
      <c r="A46" s="7" t="s">
        <v>48</v>
      </c>
      <c r="B46" s="2">
        <v>74545</v>
      </c>
      <c r="C46" s="2">
        <v>6530</v>
      </c>
      <c r="D46" s="2">
        <v>21</v>
      </c>
      <c r="E46" s="2">
        <v>39</v>
      </c>
      <c r="F46" s="8">
        <v>775</v>
      </c>
      <c r="G46" s="8">
        <v>46</v>
      </c>
      <c r="H46" s="8"/>
    </row>
    <row r="47" spans="1:8" ht="12.75">
      <c r="A47" s="7" t="s">
        <v>49</v>
      </c>
      <c r="B47" s="2">
        <v>87176</v>
      </c>
      <c r="C47" s="2">
        <v>4493</v>
      </c>
      <c r="D47" s="2">
        <v>11</v>
      </c>
      <c r="E47" s="2">
        <v>171</v>
      </c>
      <c r="F47" s="8">
        <v>461</v>
      </c>
      <c r="G47" s="8"/>
      <c r="H47" s="8">
        <v>115</v>
      </c>
    </row>
    <row r="48" spans="1:8" ht="12.75">
      <c r="A48" s="7" t="s">
        <v>50</v>
      </c>
      <c r="B48" s="2">
        <v>140000</v>
      </c>
      <c r="C48" s="2">
        <v>18000</v>
      </c>
      <c r="D48" s="2">
        <v>60</v>
      </c>
      <c r="E48" s="2">
        <v>20</v>
      </c>
      <c r="F48" s="8">
        <v>1047</v>
      </c>
      <c r="G48" s="8"/>
      <c r="H48" s="8">
        <v>95</v>
      </c>
    </row>
    <row r="49" spans="1:8" ht="12.75">
      <c r="A49" s="7" t="s">
        <v>51</v>
      </c>
      <c r="B49" s="2">
        <v>515203</v>
      </c>
      <c r="C49" s="2">
        <v>25200</v>
      </c>
      <c r="E49" s="2">
        <v>10</v>
      </c>
      <c r="F49" s="8">
        <v>12</v>
      </c>
      <c r="G49" s="8"/>
      <c r="H49" s="8"/>
    </row>
    <row r="50" spans="1:8" ht="12.75">
      <c r="A50" s="7" t="s">
        <v>52</v>
      </c>
      <c r="B50" s="2">
        <v>536802</v>
      </c>
      <c r="C50" s="2">
        <v>59048</v>
      </c>
      <c r="D50" s="2">
        <v>100</v>
      </c>
      <c r="E50" s="2">
        <v>282</v>
      </c>
      <c r="F50" s="8">
        <v>16649</v>
      </c>
      <c r="G50" s="8">
        <v>937</v>
      </c>
      <c r="H50" s="8">
        <v>1402</v>
      </c>
    </row>
    <row r="51" spans="1:8" ht="12.75">
      <c r="A51" s="7" t="s">
        <v>53</v>
      </c>
      <c r="B51" s="2">
        <v>419736</v>
      </c>
      <c r="C51" s="2">
        <v>34757</v>
      </c>
      <c r="D51" s="2">
        <v>119</v>
      </c>
      <c r="E51" s="2">
        <v>438</v>
      </c>
      <c r="F51" s="8">
        <v>8240</v>
      </c>
      <c r="G51" s="8">
        <v>301</v>
      </c>
      <c r="H51" s="8"/>
    </row>
    <row r="52" spans="1:8" ht="12.75">
      <c r="A52" s="7" t="s">
        <v>54</v>
      </c>
      <c r="B52" s="2">
        <v>106900</v>
      </c>
      <c r="C52" s="2">
        <v>12347</v>
      </c>
      <c r="F52" s="8">
        <v>1957</v>
      </c>
      <c r="G52" s="8"/>
      <c r="H52" s="8">
        <v>96</v>
      </c>
    </row>
    <row r="53" spans="1:8" ht="12.75">
      <c r="A53" s="7" t="s">
        <v>55</v>
      </c>
      <c r="B53" s="2">
        <v>303627</v>
      </c>
      <c r="C53" s="2">
        <v>33151</v>
      </c>
      <c r="D53" s="2">
        <v>153</v>
      </c>
      <c r="E53" s="2">
        <v>291</v>
      </c>
      <c r="F53" s="8">
        <v>8935</v>
      </c>
      <c r="G53" s="8">
        <v>6</v>
      </c>
      <c r="H53" s="8">
        <v>532</v>
      </c>
    </row>
    <row r="54" spans="1:8" ht="12.75">
      <c r="A54" s="7" t="s">
        <v>56</v>
      </c>
      <c r="B54" s="2">
        <v>551607</v>
      </c>
      <c r="C54" s="2">
        <v>50551</v>
      </c>
      <c r="D54" s="2">
        <v>176</v>
      </c>
      <c r="E54" s="2">
        <v>698</v>
      </c>
      <c r="F54" s="8">
        <v>8699</v>
      </c>
      <c r="G54" s="8"/>
      <c r="H54" s="8">
        <v>649</v>
      </c>
    </row>
    <row r="55" spans="1:8" ht="12.75">
      <c r="A55" s="7"/>
      <c r="F55" s="8"/>
      <c r="G55" s="8"/>
      <c r="H55" s="8"/>
    </row>
    <row r="56" spans="1:8" ht="12.75">
      <c r="A56" s="7"/>
      <c r="F56" s="8"/>
      <c r="G56" s="8"/>
      <c r="H56" s="8"/>
    </row>
    <row r="57" spans="1:8" ht="12.75">
      <c r="A57" s="7" t="s">
        <v>57</v>
      </c>
      <c r="B57" s="2">
        <v>531237</v>
      </c>
      <c r="C57" s="2">
        <v>52105</v>
      </c>
      <c r="D57" s="2">
        <v>140</v>
      </c>
      <c r="E57" s="2">
        <v>1100</v>
      </c>
      <c r="F57" s="8">
        <v>7800</v>
      </c>
      <c r="G57" s="8">
        <v>51</v>
      </c>
      <c r="H57" s="8">
        <v>1497</v>
      </c>
    </row>
    <row r="58" spans="1:8" ht="12.75">
      <c r="A58" s="7" t="s">
        <v>58</v>
      </c>
      <c r="B58" s="2">
        <v>104000</v>
      </c>
      <c r="C58" s="2">
        <v>12707</v>
      </c>
      <c r="D58" s="2">
        <v>74</v>
      </c>
      <c r="E58" s="2">
        <v>110</v>
      </c>
      <c r="F58" s="8">
        <v>2943</v>
      </c>
      <c r="G58" s="8"/>
      <c r="H58" s="8"/>
    </row>
    <row r="59" spans="1:8" ht="12.75">
      <c r="A59" s="7" t="s">
        <v>59</v>
      </c>
      <c r="B59" s="2">
        <v>117123</v>
      </c>
      <c r="C59" s="2">
        <v>8622</v>
      </c>
      <c r="D59" s="2">
        <v>26</v>
      </c>
      <c r="E59" s="2">
        <v>72</v>
      </c>
      <c r="F59" s="8">
        <v>3906</v>
      </c>
      <c r="G59" s="8"/>
      <c r="H59" s="8">
        <v>202</v>
      </c>
    </row>
    <row r="60" spans="1:8" ht="12.75">
      <c r="A60" s="7" t="s">
        <v>60</v>
      </c>
      <c r="B60" s="2">
        <v>300100</v>
      </c>
      <c r="C60" s="2">
        <v>33010</v>
      </c>
      <c r="D60" s="2">
        <v>40</v>
      </c>
      <c r="E60" s="2">
        <v>1050</v>
      </c>
      <c r="F60" s="8">
        <v>10188</v>
      </c>
      <c r="G60" s="8">
        <v>276</v>
      </c>
      <c r="H60" s="8">
        <v>410</v>
      </c>
    </row>
    <row r="61" spans="1:8" ht="12.75">
      <c r="A61" s="7" t="s">
        <v>61</v>
      </c>
      <c r="B61" s="2">
        <v>220900</v>
      </c>
      <c r="C61" s="2">
        <v>29000</v>
      </c>
      <c r="D61" s="2">
        <v>50</v>
      </c>
      <c r="E61" s="2">
        <v>90</v>
      </c>
      <c r="F61" s="8">
        <v>3173</v>
      </c>
      <c r="G61" s="8"/>
      <c r="H61" s="8"/>
    </row>
    <row r="62" spans="1:8" ht="12.75">
      <c r="A62" s="7" t="s">
        <v>62</v>
      </c>
      <c r="B62" s="2">
        <v>212525</v>
      </c>
      <c r="C62" s="2">
        <v>18576</v>
      </c>
      <c r="D62" s="2">
        <v>19</v>
      </c>
      <c r="E62" s="2">
        <v>131</v>
      </c>
      <c r="F62" s="8">
        <v>3564</v>
      </c>
      <c r="G62" s="8"/>
      <c r="H62" s="8">
        <v>86</v>
      </c>
    </row>
    <row r="63" spans="1:8" ht="12.75">
      <c r="A63" s="7" t="s">
        <v>63</v>
      </c>
      <c r="B63" s="2">
        <v>169000</v>
      </c>
      <c r="C63" s="2">
        <v>19000</v>
      </c>
      <c r="D63" s="2">
        <v>30</v>
      </c>
      <c r="E63" s="2">
        <v>130</v>
      </c>
      <c r="F63" s="8">
        <v>6631</v>
      </c>
      <c r="G63" s="8">
        <v>244</v>
      </c>
      <c r="H63" s="8"/>
    </row>
    <row r="64" spans="1:8" ht="12.75">
      <c r="A64" s="7" t="s">
        <v>64</v>
      </c>
      <c r="B64" s="2">
        <v>231120</v>
      </c>
      <c r="C64" s="2">
        <v>20900</v>
      </c>
      <c r="D64" s="2">
        <v>140</v>
      </c>
      <c r="E64" s="2">
        <v>80</v>
      </c>
      <c r="F64" s="8">
        <v>21620</v>
      </c>
      <c r="G64" s="8"/>
      <c r="H64" s="8">
        <v>604</v>
      </c>
    </row>
    <row r="65" spans="1:8" ht="12.75">
      <c r="A65" s="7" t="s">
        <v>65</v>
      </c>
      <c r="B65" s="2">
        <v>322000</v>
      </c>
      <c r="C65" s="2">
        <v>26800</v>
      </c>
      <c r="D65" s="2">
        <v>60</v>
      </c>
      <c r="E65" s="2">
        <v>300</v>
      </c>
      <c r="F65" s="8">
        <v>9854</v>
      </c>
      <c r="G65" s="8"/>
      <c r="H65" s="8">
        <v>1243</v>
      </c>
    </row>
    <row r="66" spans="1:8" ht="12.75">
      <c r="A66" s="7" t="s">
        <v>66</v>
      </c>
      <c r="B66" s="2">
        <v>173969</v>
      </c>
      <c r="C66" s="2">
        <v>12537</v>
      </c>
      <c r="D66" s="2">
        <v>31</v>
      </c>
      <c r="E66" s="2">
        <v>242</v>
      </c>
      <c r="F66" s="8">
        <v>3447</v>
      </c>
      <c r="G66" s="8"/>
      <c r="H66" s="8">
        <v>97</v>
      </c>
    </row>
    <row r="67" spans="1:8" ht="12.75">
      <c r="A67" s="7" t="s">
        <v>67</v>
      </c>
      <c r="B67" s="2">
        <v>286243</v>
      </c>
      <c r="C67" s="2">
        <v>49486</v>
      </c>
      <c r="D67" s="2">
        <v>72</v>
      </c>
      <c r="E67" s="2">
        <v>173</v>
      </c>
      <c r="F67" s="8">
        <v>5663</v>
      </c>
      <c r="G67" s="8">
        <v>79</v>
      </c>
      <c r="H67" s="8">
        <v>14</v>
      </c>
    </row>
    <row r="68" spans="1:8" ht="12.75">
      <c r="A68" s="7" t="s">
        <v>68</v>
      </c>
      <c r="B68" s="2">
        <v>362930</v>
      </c>
      <c r="C68" s="2">
        <v>34958</v>
      </c>
      <c r="D68" s="2">
        <v>38</v>
      </c>
      <c r="E68" s="2">
        <v>275</v>
      </c>
      <c r="F68" s="8">
        <v>11614</v>
      </c>
      <c r="G68" s="8"/>
      <c r="H68" s="8">
        <v>894</v>
      </c>
    </row>
    <row r="69" spans="1:8" ht="12.75">
      <c r="A69" s="7" t="s">
        <v>69</v>
      </c>
      <c r="B69" s="2">
        <v>320000</v>
      </c>
      <c r="C69" s="2">
        <v>31500</v>
      </c>
      <c r="D69" s="2">
        <v>50</v>
      </c>
      <c r="E69" s="2">
        <v>250</v>
      </c>
      <c r="F69" s="8">
        <v>7865</v>
      </c>
      <c r="G69" s="8"/>
      <c r="H69" s="8">
        <v>252</v>
      </c>
    </row>
    <row r="70" spans="1:8" ht="12.75">
      <c r="A70" s="7" t="s">
        <v>70</v>
      </c>
      <c r="B70" s="2">
        <v>168000</v>
      </c>
      <c r="C70" s="2">
        <v>14025</v>
      </c>
      <c r="D70" s="2">
        <v>40</v>
      </c>
      <c r="E70" s="2">
        <v>175</v>
      </c>
      <c r="F70" s="8">
        <v>10522</v>
      </c>
      <c r="G70" s="8"/>
      <c r="H70" s="8">
        <v>665</v>
      </c>
    </row>
    <row r="71" spans="1:8" ht="12.75">
      <c r="A71" s="7" t="s">
        <v>71</v>
      </c>
      <c r="B71" s="2">
        <v>20383</v>
      </c>
      <c r="C71" s="2">
        <v>3346</v>
      </c>
      <c r="D71" s="2">
        <v>10</v>
      </c>
      <c r="E71" s="2">
        <v>7</v>
      </c>
      <c r="F71" s="8">
        <v>168</v>
      </c>
      <c r="G71" s="8"/>
      <c r="H71" s="8">
        <v>23</v>
      </c>
    </row>
    <row r="72" spans="1:8" ht="12.75">
      <c r="A72" s="7"/>
      <c r="F72" s="8"/>
      <c r="G72" s="8"/>
      <c r="H72" s="8"/>
    </row>
    <row r="73" spans="1:8" ht="12.75">
      <c r="A73" s="7"/>
      <c r="F73" s="8"/>
      <c r="G73" s="8"/>
      <c r="H73" s="8"/>
    </row>
    <row r="74" spans="1:8" ht="12.75">
      <c r="A74" s="7" t="s">
        <v>72</v>
      </c>
      <c r="B74" s="2">
        <v>157000</v>
      </c>
      <c r="C74" s="2">
        <v>14500</v>
      </c>
      <c r="D74" s="2">
        <v>100</v>
      </c>
      <c r="E74" s="2">
        <v>250</v>
      </c>
      <c r="F74" s="8">
        <v>5338</v>
      </c>
      <c r="G74" s="8">
        <v>171</v>
      </c>
      <c r="H74" s="8">
        <v>68</v>
      </c>
    </row>
    <row r="75" spans="1:8" ht="12.75">
      <c r="A75" s="7" t="s">
        <v>73</v>
      </c>
      <c r="B75" s="2">
        <v>401486</v>
      </c>
      <c r="C75" s="2">
        <v>61620</v>
      </c>
      <c r="D75" s="2">
        <v>57</v>
      </c>
      <c r="E75" s="2">
        <v>446</v>
      </c>
      <c r="F75" s="8">
        <v>19406</v>
      </c>
      <c r="G75" s="8"/>
      <c r="H75" s="8">
        <v>922</v>
      </c>
    </row>
    <row r="76" spans="1:8" ht="12.75">
      <c r="A76" s="7" t="s">
        <v>74</v>
      </c>
      <c r="B76" s="2">
        <v>164022</v>
      </c>
      <c r="C76" s="2">
        <v>18325</v>
      </c>
      <c r="D76" s="2">
        <v>25</v>
      </c>
      <c r="E76" s="2">
        <v>164</v>
      </c>
      <c r="F76" s="8">
        <v>2600</v>
      </c>
      <c r="G76" s="8">
        <v>115</v>
      </c>
      <c r="H76" s="8"/>
    </row>
    <row r="77" spans="1:8" ht="12.75">
      <c r="A77" s="7" t="s">
        <v>75</v>
      </c>
      <c r="B77" s="2">
        <v>324805</v>
      </c>
      <c r="C77" s="2">
        <v>45473</v>
      </c>
      <c r="D77" s="2">
        <v>65</v>
      </c>
      <c r="E77" s="2">
        <v>325</v>
      </c>
      <c r="F77" s="8">
        <v>16445</v>
      </c>
      <c r="G77" s="8">
        <v>561</v>
      </c>
      <c r="H77" s="8"/>
    </row>
    <row r="78" spans="1:8" ht="12.75">
      <c r="A78" s="7" t="s">
        <v>76</v>
      </c>
      <c r="B78" s="2">
        <v>75400</v>
      </c>
      <c r="F78" s="8">
        <v>9290</v>
      </c>
      <c r="G78" s="8">
        <v>414</v>
      </c>
      <c r="H78" s="8">
        <v>472</v>
      </c>
    </row>
    <row r="79" spans="1:8" ht="12.75">
      <c r="A79" s="7" t="s">
        <v>77</v>
      </c>
      <c r="B79" s="2">
        <v>37500</v>
      </c>
      <c r="C79" s="2">
        <v>5859</v>
      </c>
      <c r="D79" s="2">
        <v>36</v>
      </c>
      <c r="E79" s="2">
        <v>97</v>
      </c>
      <c r="F79" s="8">
        <v>832</v>
      </c>
      <c r="G79" s="8">
        <v>88</v>
      </c>
      <c r="H79" s="8">
        <v>41</v>
      </c>
    </row>
    <row r="80" spans="1:8" ht="12.75">
      <c r="A80" s="7"/>
      <c r="F80" s="8"/>
      <c r="G80" s="8"/>
      <c r="H80" s="8"/>
    </row>
    <row r="81" spans="1:8" ht="12.75">
      <c r="A81" s="7"/>
      <c r="F81" s="8"/>
      <c r="G81" s="8"/>
      <c r="H81" s="8"/>
    </row>
    <row r="82" spans="1:8" ht="12.75">
      <c r="A82" s="7" t="s">
        <v>78</v>
      </c>
      <c r="B82" s="2">
        <v>44849</v>
      </c>
      <c r="C82" s="2">
        <v>6918</v>
      </c>
      <c r="D82" s="2">
        <v>35</v>
      </c>
      <c r="E82" s="2">
        <v>44</v>
      </c>
      <c r="F82" s="8">
        <v>399</v>
      </c>
      <c r="G82" s="8"/>
      <c r="H82" s="8">
        <v>60</v>
      </c>
    </row>
    <row r="83" spans="1:8" ht="12.75">
      <c r="A83" s="7" t="s">
        <v>79</v>
      </c>
      <c r="B83" s="2">
        <v>154250</v>
      </c>
      <c r="C83" s="2">
        <v>26900</v>
      </c>
      <c r="D83" s="2">
        <v>30</v>
      </c>
      <c r="E83" s="2">
        <v>100</v>
      </c>
      <c r="F83" s="8">
        <v>1202</v>
      </c>
      <c r="G83" s="8">
        <v>155</v>
      </c>
      <c r="H83" s="8"/>
    </row>
    <row r="84" spans="1:8" ht="12.75">
      <c r="A84" s="7" t="s">
        <v>80</v>
      </c>
      <c r="B84" s="2">
        <v>95139</v>
      </c>
      <c r="C84" s="2">
        <v>20502</v>
      </c>
      <c r="D84" s="2">
        <v>40</v>
      </c>
      <c r="E84" s="2">
        <v>148</v>
      </c>
      <c r="F84" s="8">
        <v>89</v>
      </c>
      <c r="G84" s="8"/>
      <c r="H84" s="8">
        <v>4</v>
      </c>
    </row>
    <row r="85" spans="1:8" ht="12.75">
      <c r="A85" s="7" t="s">
        <v>81</v>
      </c>
      <c r="B85" s="2">
        <v>59215</v>
      </c>
      <c r="C85" s="2">
        <v>8260</v>
      </c>
      <c r="D85" s="2">
        <v>35</v>
      </c>
      <c r="E85" s="2">
        <v>180</v>
      </c>
      <c r="F85" s="8">
        <v>1258</v>
      </c>
      <c r="G85" s="8">
        <v>27</v>
      </c>
      <c r="H85" s="8">
        <v>29</v>
      </c>
    </row>
    <row r="86" spans="1:8" ht="12.75">
      <c r="A86" s="7" t="s">
        <v>82</v>
      </c>
      <c r="B86" s="2">
        <v>382900</v>
      </c>
      <c r="C86" s="2">
        <v>37000</v>
      </c>
      <c r="D86" s="2">
        <v>200</v>
      </c>
      <c r="E86" s="2">
        <v>70</v>
      </c>
      <c r="F86" s="8">
        <v>7764</v>
      </c>
      <c r="G86" s="8"/>
      <c r="H86" s="8">
        <v>1041</v>
      </c>
    </row>
    <row r="87" spans="1:8" ht="12.75">
      <c r="A87" s="7" t="s">
        <v>83</v>
      </c>
      <c r="B87" s="2">
        <v>353960</v>
      </c>
      <c r="C87" s="2">
        <v>42426</v>
      </c>
      <c r="D87" s="2">
        <v>368</v>
      </c>
      <c r="E87" s="2">
        <v>161</v>
      </c>
      <c r="F87" s="8">
        <v>4113</v>
      </c>
      <c r="G87" s="8"/>
      <c r="H87" s="8">
        <v>120</v>
      </c>
    </row>
    <row r="88" spans="1:8" ht="12.75">
      <c r="A88" s="7" t="s">
        <v>84</v>
      </c>
      <c r="B88" s="2">
        <v>289903</v>
      </c>
      <c r="C88" s="2">
        <v>42000</v>
      </c>
      <c r="D88" s="2">
        <v>70</v>
      </c>
      <c r="E88" s="2">
        <v>300</v>
      </c>
      <c r="F88" s="8">
        <v>3738</v>
      </c>
      <c r="G88" s="8"/>
      <c r="H88" s="8">
        <v>244</v>
      </c>
    </row>
    <row r="89" spans="1:8" ht="12.75">
      <c r="A89" s="7" t="s">
        <v>85</v>
      </c>
      <c r="B89" s="2">
        <v>297035</v>
      </c>
      <c r="C89" s="2">
        <v>37273</v>
      </c>
      <c r="D89" s="2">
        <v>80</v>
      </c>
      <c r="E89" s="2">
        <v>254</v>
      </c>
      <c r="F89" s="8">
        <v>8350</v>
      </c>
      <c r="G89" s="8">
        <v>587</v>
      </c>
      <c r="H89" s="8">
        <v>507</v>
      </c>
    </row>
    <row r="90" spans="1:8" ht="12.75">
      <c r="A90" s="7" t="s">
        <v>86</v>
      </c>
      <c r="B90" s="2">
        <v>338500</v>
      </c>
      <c r="C90" s="2">
        <v>38710</v>
      </c>
      <c r="D90" s="2">
        <v>66</v>
      </c>
      <c r="E90" s="2">
        <v>285</v>
      </c>
      <c r="F90" s="8">
        <v>5386</v>
      </c>
      <c r="G90" s="8"/>
      <c r="H90" s="8">
        <v>2128</v>
      </c>
    </row>
    <row r="91" spans="1:8" ht="12.75">
      <c r="A91" s="7" t="s">
        <v>87</v>
      </c>
      <c r="B91" s="2">
        <v>298596</v>
      </c>
      <c r="C91" s="2">
        <v>34000</v>
      </c>
      <c r="D91" s="2">
        <v>70</v>
      </c>
      <c r="E91" s="2">
        <v>120</v>
      </c>
      <c r="F91" s="8">
        <v>7988</v>
      </c>
      <c r="G91" s="8">
        <v>342</v>
      </c>
      <c r="H91" s="8">
        <v>323</v>
      </c>
    </row>
    <row r="92" spans="1:8" ht="12.75">
      <c r="A92" s="7" t="s">
        <v>88</v>
      </c>
      <c r="B92" s="2">
        <v>121815</v>
      </c>
      <c r="C92" s="2">
        <v>14200</v>
      </c>
      <c r="D92" s="2">
        <v>25</v>
      </c>
      <c r="E92" s="2">
        <v>90</v>
      </c>
      <c r="F92" s="8">
        <v>3387</v>
      </c>
      <c r="G92" s="8">
        <v>256</v>
      </c>
      <c r="H92" s="8">
        <v>32</v>
      </c>
    </row>
    <row r="93" spans="1:8" ht="12.75">
      <c r="A93" s="7" t="s">
        <v>89</v>
      </c>
      <c r="B93" s="2">
        <v>183446</v>
      </c>
      <c r="C93" s="2">
        <v>27315</v>
      </c>
      <c r="D93" s="2">
        <v>112</v>
      </c>
      <c r="E93" s="2">
        <v>429</v>
      </c>
      <c r="F93" s="8">
        <v>939</v>
      </c>
      <c r="G93" s="8"/>
      <c r="H93" s="8">
        <v>57</v>
      </c>
    </row>
    <row r="94" spans="1:8" ht="12.75">
      <c r="A94" s="7" t="s">
        <v>90</v>
      </c>
      <c r="B94" s="2">
        <v>22685</v>
      </c>
      <c r="C94" s="2">
        <v>4300</v>
      </c>
      <c r="D94" s="2">
        <v>10</v>
      </c>
      <c r="E94" s="2">
        <v>50</v>
      </c>
      <c r="F94" s="8">
        <v>15</v>
      </c>
      <c r="G94" s="8"/>
      <c r="H94" s="8"/>
    </row>
    <row r="95" spans="1:8" ht="12.75">
      <c r="A95" s="7" t="s">
        <v>91</v>
      </c>
      <c r="B95" s="2">
        <v>4500</v>
      </c>
      <c r="F95" s="8">
        <v>103</v>
      </c>
      <c r="G95" s="8"/>
      <c r="H95" s="8">
        <v>5</v>
      </c>
    </row>
    <row r="96" spans="1:8" ht="12.75">
      <c r="A96" s="7" t="s">
        <v>92</v>
      </c>
      <c r="B96" s="2">
        <v>40000</v>
      </c>
      <c r="C96" s="2">
        <v>5850</v>
      </c>
      <c r="D96" s="2">
        <v>20</v>
      </c>
      <c r="E96" s="2">
        <v>80</v>
      </c>
      <c r="F96" s="8">
        <v>10</v>
      </c>
      <c r="G96" s="8"/>
      <c r="H96" s="8"/>
    </row>
    <row r="97" spans="1:8" ht="12.75">
      <c r="A97" s="7" t="s">
        <v>93</v>
      </c>
      <c r="B97" s="2">
        <v>2752</v>
      </c>
      <c r="C97" s="2">
        <v>750</v>
      </c>
      <c r="E97" s="2">
        <v>2</v>
      </c>
      <c r="F97" s="8">
        <v>0</v>
      </c>
      <c r="G97" s="8"/>
      <c r="H97" s="8"/>
    </row>
    <row r="98" spans="1:8" ht="12.75">
      <c r="A98" s="7"/>
      <c r="F98" s="8"/>
      <c r="G98" s="8"/>
      <c r="H98" s="8"/>
    </row>
    <row r="99" spans="1:8" ht="12.75">
      <c r="A99" s="7"/>
      <c r="F99" s="8"/>
      <c r="G99" s="8"/>
      <c r="H99" s="8"/>
    </row>
    <row r="100" spans="1:8" ht="12.75">
      <c r="A100" s="7" t="s">
        <v>94</v>
      </c>
      <c r="B100" s="2">
        <v>185992</v>
      </c>
      <c r="C100" s="2">
        <v>28682</v>
      </c>
      <c r="D100" s="2">
        <v>29</v>
      </c>
      <c r="E100" s="2">
        <v>361</v>
      </c>
      <c r="F100" s="8">
        <v>1322</v>
      </c>
      <c r="G100" s="8"/>
      <c r="H100" s="8"/>
    </row>
    <row r="101" spans="1:8" ht="12.75">
      <c r="A101" s="7" t="s">
        <v>95</v>
      </c>
      <c r="B101" s="2">
        <v>192397</v>
      </c>
      <c r="C101" s="2">
        <v>22523</v>
      </c>
      <c r="D101" s="2">
        <v>26</v>
      </c>
      <c r="E101" s="2">
        <v>200</v>
      </c>
      <c r="F101" s="8">
        <v>4770</v>
      </c>
      <c r="G101" s="8"/>
      <c r="H101" s="8">
        <v>439</v>
      </c>
    </row>
    <row r="102" spans="1:8" ht="12.75">
      <c r="A102" s="7" t="s">
        <v>96</v>
      </c>
      <c r="B102" s="2">
        <v>173120</v>
      </c>
      <c r="C102" s="2">
        <v>29121</v>
      </c>
      <c r="D102" s="2">
        <v>36</v>
      </c>
      <c r="E102" s="2">
        <v>111</v>
      </c>
      <c r="F102" s="8">
        <v>3032</v>
      </c>
      <c r="G102" s="8"/>
      <c r="H102" s="8">
        <v>181</v>
      </c>
    </row>
    <row r="103" spans="1:8" ht="12.75">
      <c r="A103" s="7" t="s">
        <v>97</v>
      </c>
      <c r="B103" s="2">
        <v>131650</v>
      </c>
      <c r="C103" s="2">
        <v>16853</v>
      </c>
      <c r="D103" s="2">
        <v>42</v>
      </c>
      <c r="E103" s="2">
        <v>291</v>
      </c>
      <c r="F103" s="8">
        <v>1588</v>
      </c>
      <c r="G103" s="8">
        <v>347</v>
      </c>
      <c r="H103" s="8"/>
    </row>
    <row r="104" spans="1:8" ht="12.75">
      <c r="A104" s="7" t="s">
        <v>98</v>
      </c>
      <c r="B104" s="2">
        <v>27628</v>
      </c>
      <c r="C104" s="2">
        <v>4792</v>
      </c>
      <c r="D104" s="2">
        <v>8</v>
      </c>
      <c r="E104" s="2">
        <v>63</v>
      </c>
      <c r="F104" s="8">
        <v>1262</v>
      </c>
      <c r="G104" s="8"/>
      <c r="H104" s="8"/>
    </row>
    <row r="105" spans="1:8" ht="12.75">
      <c r="A105" s="7" t="s">
        <v>99</v>
      </c>
      <c r="B105" s="2">
        <v>17790</v>
      </c>
      <c r="C105" s="2">
        <v>3070</v>
      </c>
      <c r="D105" s="2">
        <v>4</v>
      </c>
      <c r="E105" s="2">
        <v>66</v>
      </c>
      <c r="F105" s="8">
        <v>881</v>
      </c>
      <c r="G105" s="8"/>
      <c r="H105" s="8">
        <v>94</v>
      </c>
    </row>
    <row r="106" spans="1:8" ht="12.75">
      <c r="A106" s="7" t="s">
        <v>100</v>
      </c>
      <c r="B106" s="2">
        <v>59219</v>
      </c>
      <c r="C106" s="2">
        <v>9712</v>
      </c>
      <c r="D106" s="2">
        <v>118</v>
      </c>
      <c r="E106" s="2">
        <v>15</v>
      </c>
      <c r="F106" s="8">
        <v>1784</v>
      </c>
      <c r="G106" s="8"/>
      <c r="H106" s="8"/>
    </row>
    <row r="107" spans="1:8" ht="12.75">
      <c r="A107" s="7" t="s">
        <v>101</v>
      </c>
      <c r="B107" s="2">
        <v>30629</v>
      </c>
      <c r="C107" s="2">
        <v>4956</v>
      </c>
      <c r="D107" s="2">
        <v>11</v>
      </c>
      <c r="E107" s="2">
        <v>80</v>
      </c>
      <c r="F107" s="8">
        <v>437</v>
      </c>
      <c r="G107" s="8">
        <v>42</v>
      </c>
      <c r="H107" s="8"/>
    </row>
    <row r="108" spans="1:8" ht="12.75">
      <c r="A108" s="7" t="s">
        <v>102</v>
      </c>
      <c r="B108" s="2">
        <v>5710</v>
      </c>
      <c r="C108" s="2">
        <v>1500</v>
      </c>
      <c r="D108" s="2">
        <v>16</v>
      </c>
      <c r="E108" s="2">
        <v>20</v>
      </c>
      <c r="F108" s="8">
        <v>7</v>
      </c>
      <c r="G108" s="8"/>
      <c r="H108" s="8"/>
    </row>
    <row r="109" spans="1:8" ht="12.75">
      <c r="A109" s="7" t="s">
        <v>103</v>
      </c>
      <c r="B109" s="2">
        <v>6800</v>
      </c>
      <c r="C109" s="2">
        <v>1980</v>
      </c>
      <c r="D109" s="2">
        <v>10</v>
      </c>
      <c r="E109" s="2">
        <v>19</v>
      </c>
      <c r="F109" s="8">
        <v>240</v>
      </c>
      <c r="G109" s="8"/>
      <c r="H109" s="8"/>
    </row>
    <row r="110" spans="1:8" ht="12.75">
      <c r="A110" s="7"/>
      <c r="F110" s="8"/>
      <c r="G110" s="8"/>
      <c r="H110" s="8"/>
    </row>
  </sheetData>
  <mergeCells count="6">
    <mergeCell ref="A1:H1"/>
    <mergeCell ref="A2:A6"/>
    <mergeCell ref="F2:F3"/>
    <mergeCell ref="G2:H3"/>
    <mergeCell ref="B2:B3"/>
    <mergeCell ref="C2:E2"/>
  </mergeCells>
  <printOptions gridLine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Данчиков </cp:lastModifiedBy>
  <cp:lastPrinted>2005-07-13T12:36:36Z</cp:lastPrinted>
  <dcterms:created xsi:type="dcterms:W3CDTF">2005-07-13T12:28:43Z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