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78\Desktop\НА САЙТ 24.03.2022 новый раздел\"/>
    </mc:Choice>
  </mc:AlternateContent>
  <bookViews>
    <workbookView xWindow="0" yWindow="0" windowWidth="28800" windowHeight="11700" firstSheet="1" activeTab="1"/>
  </bookViews>
  <sheets>
    <sheet name="Sheet1" sheetId="3" state="hidden" r:id="rId1"/>
    <sheet name="Лист1" sheetId="1" r:id="rId2"/>
    <sheet name="Предпосылки по выручке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5" i="1" l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G7" i="1" l="1"/>
  <c r="H7" i="1" s="1"/>
  <c r="I7" i="1" s="1"/>
  <c r="J7" i="1" s="1"/>
  <c r="K7" i="1" s="1"/>
  <c r="L7" i="1" s="1"/>
  <c r="M7" i="1" s="1"/>
  <c r="N7" i="1" s="1"/>
  <c r="O7" i="1" s="1"/>
  <c r="P7" i="1" s="1"/>
  <c r="Q7" i="1" s="1"/>
  <c r="F28" i="1" s="1"/>
  <c r="G23" i="1" l="1"/>
  <c r="H23" i="1"/>
  <c r="I23" i="1"/>
  <c r="J23" i="1"/>
  <c r="K23" i="1"/>
  <c r="L23" i="1"/>
  <c r="M23" i="1"/>
  <c r="N23" i="1"/>
  <c r="O23" i="1"/>
  <c r="P23" i="1"/>
  <c r="Q23" i="1"/>
  <c r="F23" i="1"/>
  <c r="G45" i="1" l="1"/>
  <c r="H45" i="1"/>
  <c r="I45" i="1"/>
  <c r="J45" i="1"/>
  <c r="K45" i="1"/>
  <c r="L45" i="1"/>
  <c r="M45" i="1"/>
  <c r="N45" i="1"/>
  <c r="O45" i="1"/>
  <c r="P45" i="1"/>
  <c r="Q45" i="1"/>
  <c r="F45" i="1"/>
</calcChain>
</file>

<file path=xl/sharedStrings.xml><?xml version="1.0" encoding="utf-8"?>
<sst xmlns="http://schemas.openxmlformats.org/spreadsheetml/2006/main" count="161" uniqueCount="36">
  <si>
    <t>Кросс-курс к доллару США на дату представления сведений</t>
  </si>
  <si>
    <t>Валютная выручка, в тыс. у.е.</t>
  </si>
  <si>
    <t>-</t>
  </si>
  <si>
    <t>Евро</t>
  </si>
  <si>
    <t>GBP</t>
  </si>
  <si>
    <t>Фунт стерлингов</t>
  </si>
  <si>
    <t>цифровой код</t>
  </si>
  <si>
    <t>буквенный код</t>
  </si>
  <si>
    <t>наименование</t>
  </si>
  <si>
    <t>USD</t>
  </si>
  <si>
    <t>Доллар США</t>
  </si>
  <si>
    <t>EUR</t>
  </si>
  <si>
    <t>CNY</t>
  </si>
  <si>
    <t>Юань</t>
  </si>
  <si>
    <t>JPY</t>
  </si>
  <si>
    <t>Иена</t>
  </si>
  <si>
    <t>CHF</t>
  </si>
  <si>
    <t>Швейцарский франк</t>
  </si>
  <si>
    <t>…</t>
  </si>
  <si>
    <r>
      <t xml:space="preserve">Иностранная валюта </t>
    </r>
    <r>
      <rPr>
        <sz val="11"/>
        <color rgb="FF000000"/>
        <rFont val="Arial Narrow"/>
        <family val="2"/>
        <charset val="204"/>
      </rPr>
      <t>(с соответствии с Общероссийским классификатором валют, утв. Постановлением Госстандарта России от 25.12.2000 № 405-ст)</t>
    </r>
  </si>
  <si>
    <t>Итого валютная выручка, в тыс. долларов США</t>
  </si>
  <si>
    <t>Прогнозные данные о валютной выручке</t>
  </si>
  <si>
    <t>TRY</t>
  </si>
  <si>
    <t>Турецкая лира</t>
  </si>
  <si>
    <t>Итого валютные выплаты (платежи), в тыс. долларов США</t>
  </si>
  <si>
    <t>Сведения о валютных выплатах (платежах)</t>
  </si>
  <si>
    <t>Полное фирменное наименование компани -резидента/Название группы компаний-резидентов:</t>
  </si>
  <si>
    <r>
      <t xml:space="preserve">Иностранная валюта </t>
    </r>
    <r>
      <rPr>
        <sz val="11"/>
        <color rgb="FF000000"/>
        <rFont val="Arial Narrow"/>
        <family val="2"/>
        <charset val="204"/>
      </rPr>
      <t>(*в соответствии с Общероссийским классификатором валют, утв. Постановлением Госстандарта России от 25.12.2000 № 405-ст)</t>
    </r>
  </si>
  <si>
    <t>EUR/USD</t>
  </si>
  <si>
    <t>CNY/USD</t>
  </si>
  <si>
    <t>GBP/USD</t>
  </si>
  <si>
    <t>JPY/USD</t>
  </si>
  <si>
    <t>CHF/USD</t>
  </si>
  <si>
    <t>TRY/USD</t>
  </si>
  <si>
    <t>Введите первый период/год</t>
  </si>
  <si>
    <t>Дата выплаты (платежа)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</si>
</sst>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000"/>
    <numFmt numFmtId="166" formatCode="[$-419]mmmm\ yyyy;@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3" fillId="0" borderId="1" xfId="0" quotePrefix="1" applyFont="1" applyFill="1" applyBorder="1" applyAlignment="1">
      <alignment horizontal="center" vertical="center"/>
    </xf>
    <xf numFmtId="0" fontId="3" fillId="4" borderId="1" xfId="0" quotePrefix="1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164" fontId="0" fillId="3" borderId="1" xfId="0" applyNumberFormat="1" applyFont="1" applyFill="1" applyBorder="1" applyAlignment="1" applyProtection="1">
      <alignment horizontal="right" vertical="center"/>
      <protection locked="0"/>
    </xf>
    <xf numFmtId="164" fontId="7" fillId="3" borderId="1" xfId="0" applyNumberFormat="1" applyFont="1" applyFill="1" applyBorder="1" applyAlignment="1" applyProtection="1">
      <alignment horizontal="right" vertical="center"/>
      <protection locked="0"/>
    </xf>
    <xf numFmtId="164" fontId="1" fillId="4" borderId="1" xfId="0" applyNumberFormat="1" applyFont="1" applyFill="1" applyBorder="1" applyAlignment="1" applyProtection="1">
      <alignment vertical="center"/>
    </xf>
    <xf numFmtId="165" fontId="0" fillId="3" borderId="1" xfId="0" applyNumberFormat="1" applyFont="1" applyFill="1" applyBorder="1" applyAlignment="1" applyProtection="1">
      <alignment horizontal="right" vertical="center"/>
      <protection locked="0"/>
    </xf>
    <xf numFmtId="165" fontId="7" fillId="3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166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166" fontId="2" fillId="4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0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6" fillId="3" borderId="0" xfId="0" applyFont="1" applyFill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F11" sqref="F11"/>
    </sheetView>
  </sheetViews>
  <sheetFormatPr defaultRowHeight="15" x14ac:dyDescent="0.25"/>
  <cols>
    <col min="1" max="1" width="10.140625" bestFit="1" customWidth="1"/>
  </cols>
  <sheetData>
    <row r="1" spans="1:1" x14ac:dyDescent="0.25">
      <c r="A1" t="s">
        <v>34</v>
      </c>
    </row>
    <row r="2" spans="1:1" x14ac:dyDescent="0.25">
      <c r="A2" s="16">
        <v>44621</v>
      </c>
    </row>
    <row r="3" spans="1:1" x14ac:dyDescent="0.25">
      <c r="A3" s="16">
        <v>44652</v>
      </c>
    </row>
    <row r="4" spans="1:1" x14ac:dyDescent="0.25">
      <c r="A4" s="16">
        <v>44682</v>
      </c>
    </row>
    <row r="5" spans="1:1" x14ac:dyDescent="0.25">
      <c r="A5" s="16">
        <v>44713</v>
      </c>
    </row>
    <row r="6" spans="1:1" x14ac:dyDescent="0.25">
      <c r="A6" s="16">
        <v>44743</v>
      </c>
    </row>
    <row r="7" spans="1:1" x14ac:dyDescent="0.25">
      <c r="A7" s="16">
        <v>44774</v>
      </c>
    </row>
    <row r="8" spans="1:1" x14ac:dyDescent="0.25">
      <c r="A8" s="16">
        <v>44805</v>
      </c>
    </row>
    <row r="9" spans="1:1" x14ac:dyDescent="0.25">
      <c r="A9" s="16">
        <v>44835</v>
      </c>
    </row>
    <row r="10" spans="1:1" x14ac:dyDescent="0.25">
      <c r="A10" s="16">
        <v>44866</v>
      </c>
    </row>
    <row r="11" spans="1:1" x14ac:dyDescent="0.25">
      <c r="A11" s="16">
        <v>44896</v>
      </c>
    </row>
    <row r="12" spans="1:1" x14ac:dyDescent="0.25">
      <c r="A12" s="16"/>
    </row>
    <row r="13" spans="1:1" x14ac:dyDescent="0.25">
      <c r="A13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5"/>
  <sheetViews>
    <sheetView tabSelected="1" zoomScale="70" zoomScaleNormal="70" workbookViewId="0">
      <selection activeCell="R29" sqref="R29"/>
    </sheetView>
  </sheetViews>
  <sheetFormatPr defaultRowHeight="15" x14ac:dyDescent="0.25"/>
  <cols>
    <col min="1" max="1" width="13.42578125" style="1" customWidth="1"/>
    <col min="2" max="2" width="12.5703125" style="1" customWidth="1"/>
    <col min="3" max="3" width="28" style="1" customWidth="1"/>
    <col min="4" max="4" width="10.7109375" style="18" customWidth="1"/>
    <col min="5" max="5" width="19.42578125" style="1" customWidth="1"/>
    <col min="6" max="17" width="15.7109375" style="1" customWidth="1"/>
    <col min="18" max="38" width="14.5703125" style="1" customWidth="1"/>
    <col min="39" max="16384" width="9.140625" style="1"/>
  </cols>
  <sheetData>
    <row r="1" spans="1:17" ht="18.75" customHeight="1" x14ac:dyDescent="0.25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29.2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8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9.25" customHeight="1" x14ac:dyDescent="0.25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9.75" customHeight="1" x14ac:dyDescent="0.25">
      <c r="A5" s="24"/>
      <c r="B5" s="24"/>
      <c r="C5" s="24"/>
      <c r="D5" s="24"/>
      <c r="E5" s="24"/>
      <c r="F5" s="24"/>
      <c r="G5" s="24"/>
      <c r="H5" s="24"/>
    </row>
    <row r="6" spans="1:17" ht="57" customHeight="1" x14ac:dyDescent="0.25">
      <c r="A6" s="25" t="s">
        <v>27</v>
      </c>
      <c r="B6" s="25"/>
      <c r="C6" s="25"/>
      <c r="D6" s="29" t="s">
        <v>0</v>
      </c>
      <c r="E6" s="30"/>
      <c r="F6" s="26" t="s">
        <v>1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1:17" ht="66.75" customHeight="1" x14ac:dyDescent="0.25">
      <c r="A7" s="2" t="s">
        <v>6</v>
      </c>
      <c r="B7" s="2" t="s">
        <v>7</v>
      </c>
      <c r="C7" s="2" t="s">
        <v>8</v>
      </c>
      <c r="D7" s="31"/>
      <c r="E7" s="32"/>
      <c r="F7" s="17" t="s">
        <v>34</v>
      </c>
      <c r="G7" s="19" t="str">
        <f>IFERROR(EOMONTH(F7,1),"")</f>
        <v/>
      </c>
      <c r="H7" s="19" t="str">
        <f t="shared" ref="H7:Q7" si="0">IFERROR(EOMONTH(G7,1),"")</f>
        <v/>
      </c>
      <c r="I7" s="19" t="str">
        <f t="shared" si="0"/>
        <v/>
      </c>
      <c r="J7" s="19" t="str">
        <f t="shared" si="0"/>
        <v/>
      </c>
      <c r="K7" s="19" t="str">
        <f t="shared" si="0"/>
        <v/>
      </c>
      <c r="L7" s="19" t="str">
        <f t="shared" si="0"/>
        <v/>
      </c>
      <c r="M7" s="19" t="str">
        <f t="shared" si="0"/>
        <v/>
      </c>
      <c r="N7" s="19" t="str">
        <f t="shared" si="0"/>
        <v/>
      </c>
      <c r="O7" s="19" t="str">
        <f t="shared" si="0"/>
        <v/>
      </c>
      <c r="P7" s="19" t="str">
        <f t="shared" si="0"/>
        <v/>
      </c>
      <c r="Q7" s="19" t="str">
        <f t="shared" si="0"/>
        <v/>
      </c>
    </row>
    <row r="8" spans="1:17" ht="16.5" x14ac:dyDescent="0.25">
      <c r="A8" s="3">
        <v>840</v>
      </c>
      <c r="B8" s="3" t="s">
        <v>9</v>
      </c>
      <c r="C8" s="4" t="s">
        <v>10</v>
      </c>
      <c r="D8" s="3"/>
      <c r="E8" s="5" t="s">
        <v>2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x14ac:dyDescent="0.25">
      <c r="A9" s="3">
        <v>978</v>
      </c>
      <c r="B9" s="3" t="s">
        <v>11</v>
      </c>
      <c r="C9" s="4" t="s">
        <v>3</v>
      </c>
      <c r="D9" s="3" t="s">
        <v>28</v>
      </c>
      <c r="E9" s="1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x14ac:dyDescent="0.25">
      <c r="A10" s="3">
        <v>156</v>
      </c>
      <c r="B10" s="3" t="s">
        <v>12</v>
      </c>
      <c r="C10" s="4" t="s">
        <v>13</v>
      </c>
      <c r="D10" s="3" t="s">
        <v>29</v>
      </c>
      <c r="E10" s="12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x14ac:dyDescent="0.25">
      <c r="A11" s="3">
        <v>826</v>
      </c>
      <c r="B11" s="3" t="s">
        <v>4</v>
      </c>
      <c r="C11" s="4" t="s">
        <v>5</v>
      </c>
      <c r="D11" s="3" t="s">
        <v>30</v>
      </c>
      <c r="E11" s="13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x14ac:dyDescent="0.25">
      <c r="A12" s="3">
        <v>392</v>
      </c>
      <c r="B12" s="3" t="s">
        <v>14</v>
      </c>
      <c r="C12" s="4" t="s">
        <v>15</v>
      </c>
      <c r="D12" s="3" t="s">
        <v>31</v>
      </c>
      <c r="E12" s="1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x14ac:dyDescent="0.25">
      <c r="A13" s="3">
        <v>756</v>
      </c>
      <c r="B13" s="3" t="s">
        <v>16</v>
      </c>
      <c r="C13" s="4" t="s">
        <v>17</v>
      </c>
      <c r="D13" s="3" t="s">
        <v>32</v>
      </c>
      <c r="E13" s="13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A14" s="3">
        <v>949</v>
      </c>
      <c r="B14" s="3" t="s">
        <v>22</v>
      </c>
      <c r="C14" s="4" t="s">
        <v>23</v>
      </c>
      <c r="D14" s="3" t="s">
        <v>33</v>
      </c>
      <c r="E14" s="13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x14ac:dyDescent="0.25">
      <c r="A15" s="7" t="s">
        <v>18</v>
      </c>
      <c r="B15" s="7" t="s">
        <v>18</v>
      </c>
      <c r="C15" s="8" t="s">
        <v>18</v>
      </c>
      <c r="D15" s="7" t="s">
        <v>18</v>
      </c>
      <c r="E15" s="13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x14ac:dyDescent="0.25">
      <c r="A16" s="7" t="s">
        <v>18</v>
      </c>
      <c r="B16" s="7" t="s">
        <v>18</v>
      </c>
      <c r="C16" s="8" t="s">
        <v>18</v>
      </c>
      <c r="D16" s="7" t="s">
        <v>18</v>
      </c>
      <c r="E16" s="13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38" x14ac:dyDescent="0.25">
      <c r="A17" s="7" t="s">
        <v>18</v>
      </c>
      <c r="B17" s="7" t="s">
        <v>18</v>
      </c>
      <c r="C17" s="8" t="s">
        <v>18</v>
      </c>
      <c r="D17" s="7" t="s">
        <v>18</v>
      </c>
      <c r="E17" s="13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38" x14ac:dyDescent="0.25">
      <c r="A18" s="7" t="s">
        <v>18</v>
      </c>
      <c r="B18" s="7" t="s">
        <v>18</v>
      </c>
      <c r="C18" s="8" t="s">
        <v>18</v>
      </c>
      <c r="D18" s="7" t="s">
        <v>18</v>
      </c>
      <c r="E18" s="1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38" x14ac:dyDescent="0.25">
      <c r="A19" s="7" t="s">
        <v>18</v>
      </c>
      <c r="B19" s="7" t="s">
        <v>18</v>
      </c>
      <c r="C19" s="8" t="s">
        <v>18</v>
      </c>
      <c r="D19" s="7" t="s">
        <v>18</v>
      </c>
      <c r="E19" s="13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38" x14ac:dyDescent="0.25">
      <c r="A20" s="7" t="s">
        <v>18</v>
      </c>
      <c r="B20" s="7" t="s">
        <v>18</v>
      </c>
      <c r="C20" s="8" t="s">
        <v>18</v>
      </c>
      <c r="D20" s="7" t="s">
        <v>18</v>
      </c>
      <c r="E20" s="12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38" x14ac:dyDescent="0.25">
      <c r="A21" s="7" t="s">
        <v>18</v>
      </c>
      <c r="B21" s="7" t="s">
        <v>18</v>
      </c>
      <c r="C21" s="8" t="s">
        <v>18</v>
      </c>
      <c r="D21" s="7" t="s">
        <v>18</v>
      </c>
      <c r="E21" s="12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38" x14ac:dyDescent="0.25">
      <c r="A22" s="7" t="s">
        <v>18</v>
      </c>
      <c r="B22" s="7" t="s">
        <v>18</v>
      </c>
      <c r="C22" s="8" t="s">
        <v>18</v>
      </c>
      <c r="D22" s="7" t="s">
        <v>18</v>
      </c>
      <c r="E22" s="12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38" ht="16.5" x14ac:dyDescent="0.25">
      <c r="A23" s="20" t="s">
        <v>20</v>
      </c>
      <c r="B23" s="21"/>
      <c r="C23" s="22"/>
      <c r="D23" s="6" t="s">
        <v>2</v>
      </c>
      <c r="E23" s="6" t="s">
        <v>2</v>
      </c>
      <c r="F23" s="11">
        <f>F8+F9*$E$9+F10*$E$10+F11*$E$11+F12*$E$12+F13*$E$13+F14*$E$14+F15*$E$15+F16*$E$16+F17*$E$17+F18*$E$18+F19*$E$19+F20*$E$20+F21*$E$21+F22*$E$22</f>
        <v>0</v>
      </c>
      <c r="G23" s="11">
        <f t="shared" ref="G23:Q23" si="1">G8+G9*$E$9+G10*$E$10+G11*$E$11+G12*$E$12+G13*$E$13+G14*$E$14+G15*$E$15+G16*$E$16+G17*$E$17+G18*$E$18+G19*$E$19+G20*$E$20+G21*$E$21+G22*$E$22</f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</row>
    <row r="26" spans="1:38" ht="30" customHeight="1" x14ac:dyDescent="0.25">
      <c r="A26" s="23" t="s">
        <v>25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38" ht="9.75" customHeight="1" x14ac:dyDescent="0.25"/>
    <row r="28" spans="1:38" ht="57" customHeight="1" x14ac:dyDescent="0.25">
      <c r="A28" s="25" t="s">
        <v>19</v>
      </c>
      <c r="B28" s="25"/>
      <c r="C28" s="25"/>
      <c r="D28" s="29" t="s">
        <v>0</v>
      </c>
      <c r="E28" s="30"/>
      <c r="F28" s="26" t="str">
        <f>"Валютные выплаты (платежи), в тыс. у.е. (*указываются за период с "&amp;IF(F7="Введите первый период/год","текущего месяца",MONTH(F7)&amp;"/"&amp;YEAR(F7))&amp;IF(Q7=""," в течение следующих 12 месяцев"," по "&amp;MONTH(Q7)&amp;"/"&amp;YEAR(Q7))&amp;")"</f>
        <v>Валютные выплаты (платежи), в тыс. у.е. (*указываются за период с текущего месяца в течение следующих 12 месяцев)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8"/>
    </row>
    <row r="29" spans="1:38" ht="33" x14ac:dyDescent="0.25">
      <c r="A29" s="14" t="s">
        <v>6</v>
      </c>
      <c r="B29" s="14" t="s">
        <v>7</v>
      </c>
      <c r="C29" s="14" t="s">
        <v>8</v>
      </c>
      <c r="D29" s="31"/>
      <c r="E29" s="32"/>
      <c r="F29" s="15" t="s">
        <v>35</v>
      </c>
      <c r="G29" s="15" t="s">
        <v>35</v>
      </c>
      <c r="H29" s="15" t="s">
        <v>35</v>
      </c>
      <c r="I29" s="15" t="s">
        <v>35</v>
      </c>
      <c r="J29" s="15" t="s">
        <v>35</v>
      </c>
      <c r="K29" s="15" t="s">
        <v>35</v>
      </c>
      <c r="L29" s="15" t="s">
        <v>35</v>
      </c>
      <c r="M29" s="15" t="s">
        <v>35</v>
      </c>
      <c r="N29" s="15" t="s">
        <v>35</v>
      </c>
      <c r="O29" s="15" t="s">
        <v>35</v>
      </c>
      <c r="P29" s="15" t="s">
        <v>35</v>
      </c>
      <c r="Q29" s="15" t="s">
        <v>35</v>
      </c>
      <c r="R29" s="15" t="s">
        <v>35</v>
      </c>
      <c r="S29" s="15" t="s">
        <v>35</v>
      </c>
      <c r="T29" s="15" t="s">
        <v>35</v>
      </c>
      <c r="U29" s="15" t="s">
        <v>35</v>
      </c>
      <c r="V29" s="15" t="s">
        <v>35</v>
      </c>
      <c r="W29" s="15" t="s">
        <v>35</v>
      </c>
      <c r="X29" s="15" t="s">
        <v>35</v>
      </c>
      <c r="Y29" s="15" t="s">
        <v>35</v>
      </c>
      <c r="Z29" s="15" t="s">
        <v>35</v>
      </c>
      <c r="AA29" s="15" t="s">
        <v>35</v>
      </c>
      <c r="AB29" s="15" t="s">
        <v>35</v>
      </c>
      <c r="AC29" s="15" t="s">
        <v>35</v>
      </c>
      <c r="AD29" s="15" t="s">
        <v>35</v>
      </c>
      <c r="AE29" s="15" t="s">
        <v>35</v>
      </c>
      <c r="AF29" s="15" t="s">
        <v>35</v>
      </c>
      <c r="AG29" s="15" t="s">
        <v>35</v>
      </c>
      <c r="AH29" s="15" t="s">
        <v>35</v>
      </c>
      <c r="AI29" s="15" t="s">
        <v>35</v>
      </c>
      <c r="AJ29" s="15" t="s">
        <v>35</v>
      </c>
      <c r="AK29" s="15" t="s">
        <v>35</v>
      </c>
      <c r="AL29" s="15" t="s">
        <v>35</v>
      </c>
    </row>
    <row r="30" spans="1:38" ht="16.5" x14ac:dyDescent="0.25">
      <c r="A30" s="3">
        <v>840</v>
      </c>
      <c r="B30" s="3" t="s">
        <v>9</v>
      </c>
      <c r="C30" s="4" t="s">
        <v>10</v>
      </c>
      <c r="D30" s="3"/>
      <c r="E30" s="5" t="s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x14ac:dyDescent="0.25">
      <c r="A31" s="3">
        <v>978</v>
      </c>
      <c r="B31" s="3" t="s">
        <v>11</v>
      </c>
      <c r="C31" s="4" t="s">
        <v>3</v>
      </c>
      <c r="D31" s="3" t="s">
        <v>28</v>
      </c>
      <c r="E31" s="12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x14ac:dyDescent="0.25">
      <c r="A32" s="3">
        <v>156</v>
      </c>
      <c r="B32" s="3" t="s">
        <v>12</v>
      </c>
      <c r="C32" s="4" t="s">
        <v>13</v>
      </c>
      <c r="D32" s="3" t="s">
        <v>29</v>
      </c>
      <c r="E32" s="12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x14ac:dyDescent="0.25">
      <c r="A33" s="3">
        <v>826</v>
      </c>
      <c r="B33" s="3" t="s">
        <v>4</v>
      </c>
      <c r="C33" s="4" t="s">
        <v>5</v>
      </c>
      <c r="D33" s="3" t="s">
        <v>30</v>
      </c>
      <c r="E33" s="13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</row>
    <row r="34" spans="1:38" x14ac:dyDescent="0.25">
      <c r="A34" s="3">
        <v>392</v>
      </c>
      <c r="B34" s="3" t="s">
        <v>14</v>
      </c>
      <c r="C34" s="4" t="s">
        <v>15</v>
      </c>
      <c r="D34" s="3" t="s">
        <v>31</v>
      </c>
      <c r="E34" s="13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</row>
    <row r="35" spans="1:38" x14ac:dyDescent="0.25">
      <c r="A35" s="3">
        <v>756</v>
      </c>
      <c r="B35" s="3" t="s">
        <v>16</v>
      </c>
      <c r="C35" s="4" t="s">
        <v>17</v>
      </c>
      <c r="D35" s="3" t="s">
        <v>32</v>
      </c>
      <c r="E35" s="13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</row>
    <row r="36" spans="1:38" x14ac:dyDescent="0.25">
      <c r="A36" s="3">
        <v>949</v>
      </c>
      <c r="B36" s="3" t="s">
        <v>22</v>
      </c>
      <c r="C36" s="4" t="s">
        <v>23</v>
      </c>
      <c r="D36" s="3" t="s">
        <v>33</v>
      </c>
      <c r="E36" s="13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</row>
    <row r="37" spans="1:38" x14ac:dyDescent="0.25">
      <c r="A37" s="7" t="s">
        <v>18</v>
      </c>
      <c r="B37" s="7" t="s">
        <v>18</v>
      </c>
      <c r="C37" s="8" t="s">
        <v>18</v>
      </c>
      <c r="D37" s="7" t="s">
        <v>18</v>
      </c>
      <c r="E37" s="1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</row>
    <row r="38" spans="1:38" x14ac:dyDescent="0.25">
      <c r="A38" s="7" t="s">
        <v>18</v>
      </c>
      <c r="B38" s="7" t="s">
        <v>18</v>
      </c>
      <c r="C38" s="8" t="s">
        <v>18</v>
      </c>
      <c r="D38" s="7" t="s">
        <v>18</v>
      </c>
      <c r="E38" s="13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</row>
    <row r="39" spans="1:38" x14ac:dyDescent="0.25">
      <c r="A39" s="7" t="s">
        <v>18</v>
      </c>
      <c r="B39" s="7" t="s">
        <v>18</v>
      </c>
      <c r="C39" s="8" t="s">
        <v>18</v>
      </c>
      <c r="D39" s="7" t="s">
        <v>18</v>
      </c>
      <c r="E39" s="13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</row>
    <row r="40" spans="1:38" x14ac:dyDescent="0.25">
      <c r="A40" s="7" t="s">
        <v>18</v>
      </c>
      <c r="B40" s="7" t="s">
        <v>18</v>
      </c>
      <c r="C40" s="8" t="s">
        <v>18</v>
      </c>
      <c r="D40" s="7" t="s">
        <v>18</v>
      </c>
      <c r="E40" s="13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</row>
    <row r="41" spans="1:38" x14ac:dyDescent="0.25">
      <c r="A41" s="7" t="s">
        <v>18</v>
      </c>
      <c r="B41" s="7" t="s">
        <v>18</v>
      </c>
      <c r="C41" s="8" t="s">
        <v>18</v>
      </c>
      <c r="D41" s="7" t="s">
        <v>18</v>
      </c>
      <c r="E41" s="13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</row>
    <row r="42" spans="1:38" x14ac:dyDescent="0.25">
      <c r="A42" s="7" t="s">
        <v>18</v>
      </c>
      <c r="B42" s="7" t="s">
        <v>18</v>
      </c>
      <c r="C42" s="8" t="s">
        <v>18</v>
      </c>
      <c r="D42" s="7" t="s">
        <v>18</v>
      </c>
      <c r="E42" s="12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x14ac:dyDescent="0.25">
      <c r="A43" s="7" t="s">
        <v>18</v>
      </c>
      <c r="B43" s="7" t="s">
        <v>18</v>
      </c>
      <c r="C43" s="8" t="s">
        <v>18</v>
      </c>
      <c r="D43" s="7" t="s">
        <v>18</v>
      </c>
      <c r="E43" s="12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38" x14ac:dyDescent="0.25">
      <c r="A44" s="7" t="s">
        <v>18</v>
      </c>
      <c r="B44" s="7" t="s">
        <v>18</v>
      </c>
      <c r="C44" s="8" t="s">
        <v>18</v>
      </c>
      <c r="D44" s="7" t="s">
        <v>18</v>
      </c>
      <c r="E44" s="12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16.5" x14ac:dyDescent="0.25">
      <c r="A45" s="20" t="s">
        <v>24</v>
      </c>
      <c r="B45" s="21"/>
      <c r="C45" s="22"/>
      <c r="D45" s="6" t="s">
        <v>2</v>
      </c>
      <c r="E45" s="6" t="s">
        <v>2</v>
      </c>
      <c r="F45" s="11">
        <f>F30+F31*$E$31+F32*$E$32+F33*$E$33+F34*$E$34+F35*$E$35+F36*$E$36+F37*$E$37+F38*$E$38+F39*$E$39+F40*$E$40+F41*$E$41+F42*$E$42+F43*$E$43+F44*$E$44</f>
        <v>0</v>
      </c>
      <c r="G45" s="11">
        <f t="shared" ref="G45:Q45" si="2">G30+G31*$E$31+G32*$E$32+G33*$E$33+G34*$E$34+G35*$E$35+G36*$E$36+G37*$E$37+G38*$E$38+G39*$E$39+G40*$E$40+G41*$E$41+G42*$E$42+G43*$E$43+G44*$E$44</f>
        <v>0</v>
      </c>
      <c r="H45" s="11">
        <f t="shared" si="2"/>
        <v>0</v>
      </c>
      <c r="I45" s="11">
        <f t="shared" si="2"/>
        <v>0</v>
      </c>
      <c r="J45" s="11">
        <f t="shared" si="2"/>
        <v>0</v>
      </c>
      <c r="K45" s="11">
        <f t="shared" si="2"/>
        <v>0</v>
      </c>
      <c r="L45" s="11">
        <f t="shared" si="2"/>
        <v>0</v>
      </c>
      <c r="M45" s="11">
        <f t="shared" si="2"/>
        <v>0</v>
      </c>
      <c r="N45" s="11">
        <f t="shared" si="2"/>
        <v>0</v>
      </c>
      <c r="O45" s="11">
        <f t="shared" si="2"/>
        <v>0</v>
      </c>
      <c r="P45" s="11">
        <f t="shared" si="2"/>
        <v>0</v>
      </c>
      <c r="Q45" s="11">
        <f t="shared" si="2"/>
        <v>0</v>
      </c>
      <c r="R45" s="11">
        <f t="shared" ref="R45:AL45" si="3">R30+R31*$E$31+R32*$E$32+R33*$E$33+R34*$E$34+R35*$E$35+R36*$E$36+R37*$E$37+R38*$E$38+R39*$E$39+R40*$E$40+R41*$E$41+R42*$E$42+R43*$E$43+R44*$E$44</f>
        <v>0</v>
      </c>
      <c r="S45" s="11">
        <f t="shared" si="3"/>
        <v>0</v>
      </c>
      <c r="T45" s="11">
        <f t="shared" si="3"/>
        <v>0</v>
      </c>
      <c r="U45" s="11">
        <f t="shared" si="3"/>
        <v>0</v>
      </c>
      <c r="V45" s="11">
        <f t="shared" si="3"/>
        <v>0</v>
      </c>
      <c r="W45" s="11">
        <f t="shared" si="3"/>
        <v>0</v>
      </c>
      <c r="X45" s="11">
        <f t="shared" si="3"/>
        <v>0</v>
      </c>
      <c r="Y45" s="11">
        <f t="shared" si="3"/>
        <v>0</v>
      </c>
      <c r="Z45" s="11">
        <f t="shared" si="3"/>
        <v>0</v>
      </c>
      <c r="AA45" s="11">
        <f t="shared" si="3"/>
        <v>0</v>
      </c>
      <c r="AB45" s="11">
        <f t="shared" si="3"/>
        <v>0</v>
      </c>
      <c r="AC45" s="11">
        <f t="shared" si="3"/>
        <v>0</v>
      </c>
      <c r="AD45" s="11">
        <f t="shared" si="3"/>
        <v>0</v>
      </c>
      <c r="AE45" s="11">
        <f t="shared" si="3"/>
        <v>0</v>
      </c>
      <c r="AF45" s="11">
        <f t="shared" si="3"/>
        <v>0</v>
      </c>
      <c r="AG45" s="11">
        <f t="shared" si="3"/>
        <v>0</v>
      </c>
      <c r="AH45" s="11">
        <f t="shared" si="3"/>
        <v>0</v>
      </c>
      <c r="AI45" s="11">
        <f t="shared" si="3"/>
        <v>0</v>
      </c>
      <c r="AJ45" s="11">
        <f t="shared" si="3"/>
        <v>0</v>
      </c>
      <c r="AK45" s="11">
        <f t="shared" si="3"/>
        <v>0</v>
      </c>
      <c r="AL45" s="11">
        <f t="shared" si="3"/>
        <v>0</v>
      </c>
    </row>
  </sheetData>
  <sheetProtection algorithmName="SHA-512" hashValue="SlFQh8V+4S/mIgfLxrK79scu3XG1ANZ/1dYcqqunEjoCH3Oo93lZXsqpdowJCzeLrYREXILMHaNBLH2N3x4/qA==" saltValue="dZjo1YwduGXK5oeJmZ5A2A==" spinCount="100000" sheet="1" selectLockedCells="1"/>
  <mergeCells count="14">
    <mergeCell ref="A4:Q4"/>
    <mergeCell ref="A1:Q1"/>
    <mergeCell ref="A2:Q2"/>
    <mergeCell ref="A3:Q3"/>
    <mergeCell ref="F28:AL28"/>
    <mergeCell ref="A45:C45"/>
    <mergeCell ref="A26:Q26"/>
    <mergeCell ref="A23:C23"/>
    <mergeCell ref="A5:H5"/>
    <mergeCell ref="A6:C6"/>
    <mergeCell ref="A28:C28"/>
    <mergeCell ref="F6:Q6"/>
    <mergeCell ref="D6:E7"/>
    <mergeCell ref="D28:E29"/>
  </mergeCells>
  <pageMargins left="0.7" right="0.7" top="0.75" bottom="0.75" header="0.3" footer="0.3"/>
  <pageSetup paperSize="8" scale="3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Sheet1!$A$1:$A$11</xm:f>
          </x14:formula1>
          <xm:sqref>F7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2" sqref="C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Лист1</vt:lpstr>
      <vt:lpstr>Предпосылки по выручке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Гавинский Денис Юрьевич</dc:creator>
  <cp:lastModifiedBy>СИДЕЛЬНИКОВ МАКСИМ ПАВЛОВИЧ</cp:lastModifiedBy>
  <cp:lastPrinted>2022-03-24T08:52:14Z</cp:lastPrinted>
  <dcterms:created xsi:type="dcterms:W3CDTF">2022-03-14T09:56:51Z</dcterms:created>
  <dcterms:modified xsi:type="dcterms:W3CDTF">2022-03-24T08:52:21Z</dcterms:modified>
</cp:coreProperties>
</file>